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<sst xmlns="http://schemas.openxmlformats.org/spreadsheetml/2006/main" count="154" uniqueCount="92">
  <si>
    <t>（学科部排名）2018-2019学年第二学期半军事化管理考评汇总表</t>
  </si>
  <si>
    <t>序号</t>
  </si>
  <si>
    <t>学科部</t>
  </si>
  <si>
    <t>专业班级</t>
  </si>
  <si>
    <t>辅导员</t>
  </si>
  <si>
    <t>三月汇总</t>
  </si>
  <si>
    <t>四月汇总</t>
  </si>
  <si>
    <t>五月汇总</t>
  </si>
  <si>
    <t>六月汇总</t>
  </si>
  <si>
    <t>平均分汇总</t>
  </si>
  <si>
    <t>排名</t>
  </si>
  <si>
    <t>第一周</t>
  </si>
  <si>
    <t>第二周</t>
  </si>
  <si>
    <t>第三周</t>
  </si>
  <si>
    <t>第四周</t>
  </si>
  <si>
    <t>平均分</t>
  </si>
  <si>
    <t>理工</t>
  </si>
  <si>
    <t>材料成型及控制工程181班</t>
  </si>
  <si>
    <t>帅赟祺</t>
  </si>
  <si>
    <t>工程管理181班</t>
  </si>
  <si>
    <t>制药工程181班</t>
  </si>
  <si>
    <t>土木工程181班</t>
  </si>
  <si>
    <t>仇媛</t>
  </si>
  <si>
    <t>土木工程182班</t>
  </si>
  <si>
    <t>建筑学181班</t>
  </si>
  <si>
    <t>罗洁</t>
  </si>
  <si>
    <t>生物工程181班</t>
  </si>
  <si>
    <t>车辆工程181班</t>
  </si>
  <si>
    <t>给排水科学与工程181班</t>
  </si>
  <si>
    <t>机械设计制造及其自动化181班</t>
  </si>
  <si>
    <t>机械设计制造及其自动化182班</t>
  </si>
  <si>
    <t>机械设计制造及其自动化183班</t>
  </si>
  <si>
    <t>财经</t>
  </si>
  <si>
    <t>财务管理181班</t>
  </si>
  <si>
    <t>张燕</t>
  </si>
  <si>
    <t>财务管理182班</t>
  </si>
  <si>
    <t>市场营销181班</t>
  </si>
  <si>
    <t>李慧子</t>
  </si>
  <si>
    <t>金融学181班</t>
  </si>
  <si>
    <t>金融学182班</t>
  </si>
  <si>
    <t>金融学183班</t>
  </si>
  <si>
    <t>金融学184班</t>
  </si>
  <si>
    <t>旅游管理181班</t>
  </si>
  <si>
    <t>会计学181班</t>
  </si>
  <si>
    <t>刘玉晶</t>
  </si>
  <si>
    <t>会计学182班</t>
  </si>
  <si>
    <t>会计学183班</t>
  </si>
  <si>
    <t>会计学184班</t>
  </si>
  <si>
    <t>会计学185班</t>
  </si>
  <si>
    <t>国际经济与贸易181班</t>
  </si>
  <si>
    <t>工商管理181班</t>
  </si>
  <si>
    <t>信息</t>
  </si>
  <si>
    <t>计算机科学与技术181班</t>
  </si>
  <si>
    <t>熊孟婷</t>
  </si>
  <si>
    <t>计算机科学与技术182班</t>
  </si>
  <si>
    <t>计算机科学与技术183班</t>
  </si>
  <si>
    <t>电气工程及其自动化181班</t>
  </si>
  <si>
    <t>电气工程及其自动化182班</t>
  </si>
  <si>
    <t>自动化181班</t>
  </si>
  <si>
    <t>电子商务181班</t>
  </si>
  <si>
    <t>陈盈盈</t>
  </si>
  <si>
    <t>软件工程181班</t>
  </si>
  <si>
    <t>软件工程182班</t>
  </si>
  <si>
    <t>软件工程183班</t>
  </si>
  <si>
    <t>软件工程184班</t>
  </si>
  <si>
    <t>电子信息工程181班</t>
  </si>
  <si>
    <t>电子信息工程182班</t>
  </si>
  <si>
    <t>通信工程181班</t>
  </si>
  <si>
    <t>人文</t>
  </si>
  <si>
    <t>法学181班</t>
  </si>
  <si>
    <t>芦莎</t>
  </si>
  <si>
    <t>法学182班</t>
  </si>
  <si>
    <t>法学183班</t>
  </si>
  <si>
    <t>德语181班</t>
  </si>
  <si>
    <t>郑璐</t>
  </si>
  <si>
    <t>数字媒体艺术181班</t>
  </si>
  <si>
    <t>成博</t>
  </si>
  <si>
    <t>新闻学181班</t>
  </si>
  <si>
    <t>祝小霞</t>
  </si>
  <si>
    <t>汉语言文学181班</t>
  </si>
  <si>
    <t>汉语言文学182班</t>
  </si>
  <si>
    <t>汉语言文学183班</t>
  </si>
  <si>
    <t>英语181班</t>
  </si>
  <si>
    <t>英语182班</t>
  </si>
  <si>
    <t>英语183班</t>
  </si>
  <si>
    <t>英语184班</t>
  </si>
  <si>
    <t>日语181班</t>
  </si>
  <si>
    <t>视觉传达设计181班</t>
  </si>
  <si>
    <t>刘子豪</t>
  </si>
  <si>
    <t>视觉传达设计182班</t>
  </si>
  <si>
    <t>环境设计181班</t>
  </si>
  <si>
    <t>环境设计182班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</si>
</sst>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_ "/>
    <numFmt numFmtId="177" formatCode="0.000_ "/>
  </numFmts>
  <fonts count="30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9"/>
      <color theme="1"/>
      <name val="宋体"/>
      <charset val="134"/>
      <scheme val="minor"/>
    </font>
    <font>
      <sz val="20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sz val="9"/>
      <color indexed="8"/>
      <name val="宋体"/>
      <charset val="134"/>
    </font>
    <font>
      <b/>
      <sz val="9"/>
      <name val="宋体"/>
      <charset val="134"/>
    </font>
    <font>
      <b/>
      <sz val="9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name val="宋体"/>
      <charset val="134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0" borderId="0" applyBorder="0">
      <alignment vertical="center"/>
    </xf>
    <xf numFmtId="0" fontId="13" fillId="12" borderId="0" applyNumberFormat="0" applyBorder="0" applyAlignment="0" applyProtection="0">
      <alignment vertical="center"/>
    </xf>
    <xf numFmtId="0" fontId="15" fillId="6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29" fillId="0" borderId="5" applyNumberFormat="0" applyFill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7" fillId="5" borderId="9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25" fillId="21" borderId="12" applyNumberFormat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24" fillId="0" borderId="0" applyBorder="0">
      <alignment vertical="center"/>
    </xf>
    <xf numFmtId="0" fontId="28" fillId="25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4" fillId="0" borderId="0" applyBorder="0">
      <alignment vertical="center"/>
    </xf>
    <xf numFmtId="0" fontId="13" fillId="8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1" fillId="0" borderId="0" applyBorder="0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77" fontId="3" fillId="0" borderId="1" xfId="2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52" applyFont="1" applyFill="1" applyBorder="1" applyAlignment="1">
      <alignment horizontal="center" vertical="center"/>
    </xf>
    <xf numFmtId="177" fontId="6" fillId="0" borderId="2" xfId="32" applyNumberFormat="1" applyFont="1" applyFill="1" applyBorder="1" applyAlignment="1">
      <alignment horizontal="center" vertical="center"/>
    </xf>
    <xf numFmtId="177" fontId="5" fillId="0" borderId="1" xfId="2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177" fontId="6" fillId="0" borderId="1" xfId="32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77" fontId="6" fillId="0" borderId="1" xfId="2" applyNumberFormat="1" applyFont="1" applyFill="1" applyBorder="1" applyAlignment="1">
      <alignment horizontal="center" vertical="center"/>
    </xf>
    <xf numFmtId="177" fontId="5" fillId="0" borderId="1" xfId="2" applyNumberFormat="1" applyFont="1" applyBorder="1" applyAlignment="1">
      <alignment horizontal="center" vertical="center"/>
    </xf>
    <xf numFmtId="177" fontId="6" fillId="0" borderId="1" xfId="2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177" fontId="4" fillId="0" borderId="3" xfId="0" applyNumberFormat="1" applyFont="1" applyFill="1" applyBorder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/>
    </xf>
    <xf numFmtId="177" fontId="7" fillId="0" borderId="1" xfId="2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76" fontId="1" fillId="0" borderId="2" xfId="0" applyNumberFormat="1" applyFont="1" applyFill="1" applyBorder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177" fontId="1" fillId="0" borderId="0" xfId="0" applyNumberFormat="1" applyFont="1">
      <alignment vertical="center"/>
    </xf>
    <xf numFmtId="0" fontId="8" fillId="0" borderId="1" xfId="0" applyNumberFormat="1" applyFont="1" applyFill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/>
    </xf>
    <xf numFmtId="177" fontId="1" fillId="0" borderId="2" xfId="0" applyNumberFormat="1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</cellXfs>
  <cellStyles count="53">
    <cellStyle name="常规" xfId="0" builtinId="0"/>
    <cellStyle name="货币[0]" xfId="1" builtinId="7"/>
    <cellStyle name="常规 2 2 2 2" xfId="2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常规 5 4" xfId="32"/>
    <cellStyle name="好" xfId="33" builtinId="26"/>
    <cellStyle name="适中" xfId="34" builtinId="28"/>
    <cellStyle name="常规 6 2 2" xfId="35"/>
    <cellStyle name="20% - 强调文字颜色 5" xfId="36" builtinId="46"/>
    <cellStyle name="强调文字颜色 1" xfId="37" builtinId="29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3" xf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66"/>
  <sheetViews>
    <sheetView tabSelected="1" workbookViewId="0">
      <pane xSplit="4" ySplit="3" topLeftCell="E4" activePane="bottomRight" state="frozen"/>
      <selection/>
      <selection pane="topRight"/>
      <selection pane="bottomLeft"/>
      <selection pane="bottomRight" activeCell="Y9" sqref="Y9"/>
    </sheetView>
  </sheetViews>
  <sheetFormatPr defaultColWidth="9" defaultRowHeight="11.25"/>
  <cols>
    <col min="1" max="1" width="4.625" style="1" customWidth="1"/>
    <col min="2" max="2" width="6.625" style="1" customWidth="1"/>
    <col min="3" max="3" width="22.625" style="1" customWidth="1"/>
    <col min="4" max="4" width="6.625" style="1" customWidth="1"/>
    <col min="5" max="21" width="8.125" style="1" customWidth="1"/>
    <col min="22" max="22" width="8.625" style="2" customWidth="1"/>
    <col min="23" max="23" width="6.625" style="3" customWidth="1"/>
    <col min="24" max="24" width="9.63333333333333" style="1" customWidth="1"/>
    <col min="25" max="26" width="12.6333333333333" style="1"/>
    <col min="27" max="16384" width="9" style="1"/>
  </cols>
  <sheetData>
    <row r="1" ht="37" customHeight="1" spans="1:26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9"/>
      <c r="W1" s="24"/>
      <c r="X1" s="25"/>
      <c r="Y1" s="39"/>
      <c r="Z1" s="39"/>
    </row>
    <row r="2" spans="1:23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/>
      <c r="G2" s="5"/>
      <c r="H2" s="5"/>
      <c r="I2" s="5"/>
      <c r="J2" s="5" t="s">
        <v>6</v>
      </c>
      <c r="K2" s="5"/>
      <c r="L2" s="5"/>
      <c r="M2" s="5"/>
      <c r="N2" s="5"/>
      <c r="O2" s="5" t="s">
        <v>7</v>
      </c>
      <c r="P2" s="5"/>
      <c r="Q2" s="5"/>
      <c r="R2" s="5"/>
      <c r="S2" s="5"/>
      <c r="T2" s="26" t="s">
        <v>8</v>
      </c>
      <c r="U2" s="27"/>
      <c r="V2" s="28" t="s">
        <v>9</v>
      </c>
      <c r="W2" s="29" t="s">
        <v>10</v>
      </c>
    </row>
    <row r="3" spans="1:23">
      <c r="A3" s="5"/>
      <c r="B3" s="5"/>
      <c r="C3" s="5"/>
      <c r="D3" s="5"/>
      <c r="E3" s="5" t="s">
        <v>11</v>
      </c>
      <c r="F3" s="5" t="s">
        <v>12</v>
      </c>
      <c r="G3" s="5" t="s">
        <v>13</v>
      </c>
      <c r="H3" s="5" t="s">
        <v>14</v>
      </c>
      <c r="I3" s="5" t="s">
        <v>15</v>
      </c>
      <c r="J3" s="5" t="s">
        <v>11</v>
      </c>
      <c r="K3" s="5" t="s">
        <v>12</v>
      </c>
      <c r="L3" s="5" t="s">
        <v>13</v>
      </c>
      <c r="M3" s="5" t="s">
        <v>14</v>
      </c>
      <c r="N3" s="5" t="s">
        <v>15</v>
      </c>
      <c r="O3" s="5" t="s">
        <v>11</v>
      </c>
      <c r="P3" s="5" t="s">
        <v>12</v>
      </c>
      <c r="Q3" s="5" t="s">
        <v>13</v>
      </c>
      <c r="R3" s="5" t="s">
        <v>14</v>
      </c>
      <c r="S3" s="5" t="s">
        <v>15</v>
      </c>
      <c r="T3" s="5" t="s">
        <v>11</v>
      </c>
      <c r="U3" s="5" t="s">
        <v>15</v>
      </c>
      <c r="V3" s="28"/>
      <c r="W3" s="29">
        <v>4</v>
      </c>
    </row>
    <row r="4" spans="1:24">
      <c r="A4" s="5">
        <v>1</v>
      </c>
      <c r="B4" s="5" t="s">
        <v>16</v>
      </c>
      <c r="C4" s="6" t="s">
        <v>17</v>
      </c>
      <c r="D4" s="7" t="s">
        <v>18</v>
      </c>
      <c r="E4" s="8">
        <v>398.71</v>
      </c>
      <c r="F4" s="9">
        <v>397.71</v>
      </c>
      <c r="G4" s="9">
        <v>397.71</v>
      </c>
      <c r="H4" s="9">
        <v>397.13</v>
      </c>
      <c r="I4" s="15">
        <f ca="1" t="shared" ref="I4:I9" si="0">AVERAGE(E4:F4:G4:H4)</f>
        <v>397.815</v>
      </c>
      <c r="J4" s="16">
        <v>300</v>
      </c>
      <c r="K4" s="16">
        <v>398.86</v>
      </c>
      <c r="L4" s="16">
        <v>399.14</v>
      </c>
      <c r="M4" s="16">
        <v>399.71</v>
      </c>
      <c r="N4" s="17">
        <f ca="1" t="shared" ref="N4:N9" si="1">AVERAGE(J4:K4:L4:M4)</f>
        <v>374.4275</v>
      </c>
      <c r="O4" s="18">
        <v>399.43</v>
      </c>
      <c r="P4" s="17">
        <v>378</v>
      </c>
      <c r="Q4" s="17">
        <v>396.86</v>
      </c>
      <c r="R4" s="17">
        <v>399.86</v>
      </c>
      <c r="S4" s="17">
        <f ca="1" t="shared" ref="S4:S9" si="2">AVERAGE(O4:P4:Q4:R4)</f>
        <v>393.5375</v>
      </c>
      <c r="T4" s="17">
        <v>185</v>
      </c>
      <c r="U4" s="17">
        <v>185</v>
      </c>
      <c r="V4" s="5"/>
      <c r="W4" s="29"/>
      <c r="X4" s="30"/>
    </row>
    <row r="5" spans="1:24">
      <c r="A5" s="5">
        <v>2</v>
      </c>
      <c r="B5" s="5"/>
      <c r="C5" s="6" t="s">
        <v>19</v>
      </c>
      <c r="D5" s="7" t="s">
        <v>18</v>
      </c>
      <c r="E5" s="8">
        <v>398.5</v>
      </c>
      <c r="F5" s="9">
        <v>399.83</v>
      </c>
      <c r="G5" s="9">
        <v>399.83</v>
      </c>
      <c r="H5" s="9">
        <v>398.62</v>
      </c>
      <c r="I5" s="15">
        <f ca="1" t="shared" si="0"/>
        <v>399.195</v>
      </c>
      <c r="J5" s="16">
        <v>300</v>
      </c>
      <c r="K5" s="16">
        <v>396.17</v>
      </c>
      <c r="L5" s="16">
        <v>398.33</v>
      </c>
      <c r="M5" s="16">
        <v>400</v>
      </c>
      <c r="N5" s="17">
        <f ca="1" t="shared" si="1"/>
        <v>373.625</v>
      </c>
      <c r="O5" s="17">
        <v>388.17</v>
      </c>
      <c r="P5" s="17">
        <v>397.83</v>
      </c>
      <c r="Q5" s="17">
        <v>397.67</v>
      </c>
      <c r="R5" s="17">
        <v>398.5</v>
      </c>
      <c r="S5" s="17">
        <f ca="1" t="shared" si="2"/>
        <v>395.5425</v>
      </c>
      <c r="T5" s="17">
        <v>185</v>
      </c>
      <c r="U5" s="17">
        <v>185</v>
      </c>
      <c r="V5" s="5"/>
      <c r="W5" s="29"/>
      <c r="X5" s="30"/>
    </row>
    <row r="6" spans="1:24">
      <c r="A6" s="5">
        <v>3</v>
      </c>
      <c r="B6" s="5"/>
      <c r="C6" s="6" t="s">
        <v>20</v>
      </c>
      <c r="D6" s="7" t="s">
        <v>18</v>
      </c>
      <c r="E6" s="8">
        <v>399.98</v>
      </c>
      <c r="F6" s="9">
        <v>399.5</v>
      </c>
      <c r="G6" s="9">
        <v>395.5</v>
      </c>
      <c r="H6" s="9">
        <v>400</v>
      </c>
      <c r="I6" s="15">
        <f ca="1" t="shared" si="0"/>
        <v>398.745</v>
      </c>
      <c r="J6" s="16">
        <v>300</v>
      </c>
      <c r="K6" s="16">
        <v>399.8</v>
      </c>
      <c r="L6" s="16">
        <v>399.45</v>
      </c>
      <c r="M6" s="16">
        <v>394.7</v>
      </c>
      <c r="N6" s="17">
        <f ca="1" t="shared" si="1"/>
        <v>373.4875</v>
      </c>
      <c r="O6" s="17">
        <v>388</v>
      </c>
      <c r="P6" s="17">
        <v>377.11</v>
      </c>
      <c r="Q6" s="17">
        <v>387.6</v>
      </c>
      <c r="R6" s="17">
        <v>391</v>
      </c>
      <c r="S6" s="17">
        <f ca="1" t="shared" si="2"/>
        <v>385.9275</v>
      </c>
      <c r="T6" s="17">
        <v>200</v>
      </c>
      <c r="U6" s="17">
        <v>200</v>
      </c>
      <c r="V6" s="5"/>
      <c r="W6" s="29"/>
      <c r="X6" s="30"/>
    </row>
    <row r="7" spans="1:24">
      <c r="A7" s="5">
        <v>4</v>
      </c>
      <c r="B7" s="5"/>
      <c r="C7" s="6" t="s">
        <v>21</v>
      </c>
      <c r="D7" s="7" t="s">
        <v>22</v>
      </c>
      <c r="E7" s="8">
        <v>395.5</v>
      </c>
      <c r="F7" s="9">
        <v>398.83</v>
      </c>
      <c r="G7" s="9">
        <v>392.83</v>
      </c>
      <c r="H7" s="9">
        <v>398.6</v>
      </c>
      <c r="I7" s="15">
        <f ca="1" t="shared" si="0"/>
        <v>396.44</v>
      </c>
      <c r="J7" s="16">
        <v>300</v>
      </c>
      <c r="K7" s="16">
        <v>395.46</v>
      </c>
      <c r="L7" s="16">
        <v>399.17</v>
      </c>
      <c r="M7" s="16">
        <v>399.25</v>
      </c>
      <c r="N7" s="17">
        <f ca="1" t="shared" si="1"/>
        <v>373.47</v>
      </c>
      <c r="O7" s="17">
        <v>397.83</v>
      </c>
      <c r="P7" s="17">
        <v>396.17</v>
      </c>
      <c r="Q7" s="17">
        <v>385.75</v>
      </c>
      <c r="R7" s="17">
        <v>399.33</v>
      </c>
      <c r="S7" s="17">
        <f ca="1" t="shared" si="2"/>
        <v>394.77</v>
      </c>
      <c r="T7" s="17">
        <v>200</v>
      </c>
      <c r="U7" s="17">
        <v>200</v>
      </c>
      <c r="V7" s="5"/>
      <c r="W7" s="29"/>
      <c r="X7" s="30"/>
    </row>
    <row r="8" spans="1:24">
      <c r="A8" s="5">
        <v>5</v>
      </c>
      <c r="B8" s="5"/>
      <c r="C8" s="6" t="s">
        <v>23</v>
      </c>
      <c r="D8" s="7" t="s">
        <v>22</v>
      </c>
      <c r="E8" s="8">
        <v>399.69</v>
      </c>
      <c r="F8" s="9">
        <v>396.31</v>
      </c>
      <c r="G8" s="9">
        <v>396.31</v>
      </c>
      <c r="H8" s="9">
        <v>398.85</v>
      </c>
      <c r="I8" s="15">
        <f ca="1" t="shared" si="0"/>
        <v>397.79</v>
      </c>
      <c r="J8" s="16">
        <v>300</v>
      </c>
      <c r="K8" s="16">
        <v>398.58</v>
      </c>
      <c r="L8" s="16">
        <v>397.93</v>
      </c>
      <c r="M8" s="16">
        <v>399.62</v>
      </c>
      <c r="N8" s="17">
        <f ca="1" t="shared" si="1"/>
        <v>374.0325</v>
      </c>
      <c r="O8" s="17">
        <v>399.69</v>
      </c>
      <c r="P8" s="17">
        <v>399.69</v>
      </c>
      <c r="Q8" s="17">
        <v>384.69</v>
      </c>
      <c r="R8" s="17">
        <v>399.38</v>
      </c>
      <c r="S8" s="17">
        <f ca="1" t="shared" si="2"/>
        <v>395.8625</v>
      </c>
      <c r="T8" s="17">
        <v>200</v>
      </c>
      <c r="U8" s="17">
        <v>200</v>
      </c>
      <c r="V8" s="5"/>
      <c r="W8" s="29"/>
      <c r="X8" s="30"/>
    </row>
    <row r="9" spans="1:24">
      <c r="A9" s="5">
        <v>6</v>
      </c>
      <c r="B9" s="5"/>
      <c r="C9" s="6" t="s">
        <v>24</v>
      </c>
      <c r="D9" s="7" t="s">
        <v>25</v>
      </c>
      <c r="E9" s="8">
        <v>396.63</v>
      </c>
      <c r="F9" s="9">
        <v>379.25</v>
      </c>
      <c r="G9" s="9">
        <v>390.57</v>
      </c>
      <c r="H9" s="9">
        <v>398.64</v>
      </c>
      <c r="I9" s="15">
        <f ca="1" t="shared" si="0"/>
        <v>391.2725</v>
      </c>
      <c r="J9" s="16">
        <v>285</v>
      </c>
      <c r="K9" s="16">
        <v>399.38</v>
      </c>
      <c r="L9" s="16">
        <v>398.13</v>
      </c>
      <c r="M9" s="16">
        <v>398.38</v>
      </c>
      <c r="N9" s="17">
        <f ca="1" t="shared" si="1"/>
        <v>370.2225</v>
      </c>
      <c r="O9" s="17">
        <v>396.63</v>
      </c>
      <c r="P9" s="17">
        <v>397.25</v>
      </c>
      <c r="Q9" s="17">
        <v>375.86</v>
      </c>
      <c r="R9" s="17">
        <v>395.25</v>
      </c>
      <c r="S9" s="17">
        <f ca="1" t="shared" si="2"/>
        <v>391.2475</v>
      </c>
      <c r="T9" s="17">
        <v>200</v>
      </c>
      <c r="U9" s="17">
        <v>200</v>
      </c>
      <c r="V9" s="5"/>
      <c r="W9" s="29"/>
      <c r="X9" s="30"/>
    </row>
    <row r="10" spans="1:24">
      <c r="A10" s="5">
        <v>7</v>
      </c>
      <c r="B10" s="5"/>
      <c r="C10" s="6" t="s">
        <v>26</v>
      </c>
      <c r="D10" s="7" t="s">
        <v>25</v>
      </c>
      <c r="E10" s="8">
        <v>398.09</v>
      </c>
      <c r="F10" s="9">
        <v>391</v>
      </c>
      <c r="G10" s="9">
        <v>391</v>
      </c>
      <c r="H10" s="9">
        <v>395.61</v>
      </c>
      <c r="I10" s="15">
        <v>393.925</v>
      </c>
      <c r="J10" s="16">
        <v>300</v>
      </c>
      <c r="K10" s="16">
        <v>398.62</v>
      </c>
      <c r="L10" s="16">
        <v>397</v>
      </c>
      <c r="M10" s="16">
        <v>388.62</v>
      </c>
      <c r="N10" s="17">
        <v>371.06</v>
      </c>
      <c r="O10" s="17">
        <v>390.31</v>
      </c>
      <c r="P10" s="17">
        <v>397.67</v>
      </c>
      <c r="Q10" s="17">
        <v>383.85</v>
      </c>
      <c r="R10" s="17">
        <v>399.85</v>
      </c>
      <c r="S10" s="17">
        <v>392.92</v>
      </c>
      <c r="T10" s="17">
        <v>190</v>
      </c>
      <c r="U10" s="17">
        <v>190</v>
      </c>
      <c r="V10" s="5"/>
      <c r="W10" s="29"/>
      <c r="X10" s="30"/>
    </row>
    <row r="11" spans="1:24">
      <c r="A11" s="5">
        <v>8</v>
      </c>
      <c r="B11" s="5"/>
      <c r="C11" s="6" t="s">
        <v>27</v>
      </c>
      <c r="D11" s="7" t="s">
        <v>25</v>
      </c>
      <c r="E11" s="8">
        <v>393.6</v>
      </c>
      <c r="F11" s="9">
        <v>381.3</v>
      </c>
      <c r="G11" s="9">
        <v>395.3</v>
      </c>
      <c r="H11" s="9">
        <v>382.3</v>
      </c>
      <c r="I11" s="15">
        <v>388.125</v>
      </c>
      <c r="J11" s="16">
        <v>249</v>
      </c>
      <c r="K11" s="16">
        <v>380.4</v>
      </c>
      <c r="L11" s="16">
        <v>392.78</v>
      </c>
      <c r="M11" s="16">
        <v>397.5</v>
      </c>
      <c r="N11" s="17">
        <v>354.92</v>
      </c>
      <c r="O11" s="17">
        <v>368</v>
      </c>
      <c r="P11" s="17">
        <v>398</v>
      </c>
      <c r="Q11" s="17">
        <v>395.6</v>
      </c>
      <c r="R11" s="17">
        <v>397.5</v>
      </c>
      <c r="S11" s="17">
        <v>389.775</v>
      </c>
      <c r="T11" s="17">
        <v>195</v>
      </c>
      <c r="U11" s="17">
        <v>195</v>
      </c>
      <c r="V11" s="5"/>
      <c r="W11" s="29"/>
      <c r="X11" s="30"/>
    </row>
    <row r="12" spans="1:24">
      <c r="A12" s="5">
        <v>9</v>
      </c>
      <c r="B12" s="5"/>
      <c r="C12" s="6" t="s">
        <v>28</v>
      </c>
      <c r="D12" s="7" t="s">
        <v>22</v>
      </c>
      <c r="E12" s="8">
        <v>392.5</v>
      </c>
      <c r="F12" s="9">
        <v>395</v>
      </c>
      <c r="G12" s="9">
        <v>395.5</v>
      </c>
      <c r="H12" s="9">
        <v>398.62</v>
      </c>
      <c r="I12" s="15">
        <f ca="1">AVERAGE(E12:F12:G12:H12)</f>
        <v>395.405</v>
      </c>
      <c r="J12" s="16">
        <v>300</v>
      </c>
      <c r="K12" s="16">
        <v>394.84</v>
      </c>
      <c r="L12" s="16">
        <v>396.17</v>
      </c>
      <c r="M12" s="16">
        <v>393.33</v>
      </c>
      <c r="N12" s="17">
        <f ca="1">AVERAGE(J12:K12:L12:M12)</f>
        <v>371.085</v>
      </c>
      <c r="O12" s="17">
        <v>389.83</v>
      </c>
      <c r="P12" s="17">
        <v>392.67</v>
      </c>
      <c r="Q12" s="17">
        <v>376.5</v>
      </c>
      <c r="R12" s="17">
        <v>397.33</v>
      </c>
      <c r="S12" s="17">
        <f ca="1">AVERAGE(O12:P12:Q12:R12)</f>
        <v>389.0825</v>
      </c>
      <c r="T12" s="17">
        <v>200</v>
      </c>
      <c r="U12" s="17">
        <v>200</v>
      </c>
      <c r="V12" s="5"/>
      <c r="W12" s="29"/>
      <c r="X12" s="30"/>
    </row>
    <row r="13" spans="1:24">
      <c r="A13" s="5">
        <v>10</v>
      </c>
      <c r="B13" s="5"/>
      <c r="C13" s="6" t="s">
        <v>29</v>
      </c>
      <c r="D13" s="7" t="s">
        <v>22</v>
      </c>
      <c r="E13" s="8">
        <v>397.92</v>
      </c>
      <c r="F13" s="9">
        <v>394.83</v>
      </c>
      <c r="G13" s="9">
        <v>394.83</v>
      </c>
      <c r="H13" s="9">
        <v>398.25</v>
      </c>
      <c r="I13" s="15">
        <v>396.4575</v>
      </c>
      <c r="J13" s="16">
        <v>300</v>
      </c>
      <c r="K13" s="16">
        <v>396.83</v>
      </c>
      <c r="L13" s="16">
        <v>395.67</v>
      </c>
      <c r="M13" s="16">
        <v>399</v>
      </c>
      <c r="N13" s="17">
        <v>372.875</v>
      </c>
      <c r="O13" s="17">
        <v>395.08</v>
      </c>
      <c r="P13" s="17">
        <v>397.25</v>
      </c>
      <c r="Q13" s="17">
        <v>374.62</v>
      </c>
      <c r="R13" s="17">
        <v>398.92</v>
      </c>
      <c r="S13" s="17">
        <v>391.4675</v>
      </c>
      <c r="T13" s="17">
        <v>200</v>
      </c>
      <c r="U13" s="17">
        <v>200</v>
      </c>
      <c r="V13" s="5"/>
      <c r="W13" s="29"/>
      <c r="X13" s="30"/>
    </row>
    <row r="14" spans="1:24">
      <c r="A14" s="5">
        <v>11</v>
      </c>
      <c r="B14" s="5"/>
      <c r="C14" s="6" t="s">
        <v>30</v>
      </c>
      <c r="D14" s="7" t="s">
        <v>22</v>
      </c>
      <c r="E14" s="8">
        <v>395.75</v>
      </c>
      <c r="F14" s="9">
        <v>396.92</v>
      </c>
      <c r="G14" s="9">
        <v>395.92</v>
      </c>
      <c r="H14" s="9">
        <v>398.76</v>
      </c>
      <c r="I14" s="15">
        <v>396.8375</v>
      </c>
      <c r="J14" s="16">
        <v>297</v>
      </c>
      <c r="K14" s="16">
        <v>399.84</v>
      </c>
      <c r="L14" s="16">
        <v>399.83</v>
      </c>
      <c r="M14" s="16">
        <v>390.67</v>
      </c>
      <c r="N14" s="17">
        <v>371.835</v>
      </c>
      <c r="O14" s="17">
        <v>381.75</v>
      </c>
      <c r="P14" s="17">
        <v>399.75</v>
      </c>
      <c r="Q14" s="17">
        <v>370.17</v>
      </c>
      <c r="R14" s="17">
        <v>398.96</v>
      </c>
      <c r="S14" s="17">
        <v>387.6575</v>
      </c>
      <c r="T14" s="17">
        <v>200</v>
      </c>
      <c r="U14" s="17">
        <v>200</v>
      </c>
      <c r="V14" s="5"/>
      <c r="W14" s="29"/>
      <c r="X14" s="30"/>
    </row>
    <row r="15" spans="1:24">
      <c r="A15" s="5">
        <v>12</v>
      </c>
      <c r="B15" s="5"/>
      <c r="C15" s="6" t="s">
        <v>31</v>
      </c>
      <c r="D15" s="7" t="s">
        <v>22</v>
      </c>
      <c r="E15" s="8">
        <v>390.67</v>
      </c>
      <c r="F15" s="9">
        <v>398.46</v>
      </c>
      <c r="G15" s="9">
        <v>398.46</v>
      </c>
      <c r="H15" s="9">
        <v>398.6</v>
      </c>
      <c r="I15" s="15">
        <v>396.5475</v>
      </c>
      <c r="J15" s="16">
        <v>285</v>
      </c>
      <c r="K15" s="16">
        <v>391.85</v>
      </c>
      <c r="L15" s="16">
        <v>398.58</v>
      </c>
      <c r="M15" s="16">
        <v>386.26</v>
      </c>
      <c r="N15" s="17">
        <v>365.4225</v>
      </c>
      <c r="O15" s="17">
        <v>393.46</v>
      </c>
      <c r="P15" s="17">
        <v>395.5</v>
      </c>
      <c r="Q15" s="17">
        <v>372</v>
      </c>
      <c r="R15" s="17">
        <v>398.42</v>
      </c>
      <c r="S15" s="17">
        <v>389.845</v>
      </c>
      <c r="T15" s="17">
        <v>200</v>
      </c>
      <c r="U15" s="17">
        <v>200</v>
      </c>
      <c r="V15" s="5"/>
      <c r="W15" s="29"/>
      <c r="X15" s="30"/>
    </row>
    <row r="16" spans="1:24">
      <c r="A16" s="5"/>
      <c r="B16" s="5" t="s">
        <v>15</v>
      </c>
      <c r="C16" s="10"/>
      <c r="D16" s="10"/>
      <c r="E16" s="11"/>
      <c r="F16" s="12"/>
      <c r="G16" s="12"/>
      <c r="H16" s="12"/>
      <c r="I16" s="19">
        <f ca="1">AVERAGE(I4:I15)</f>
        <v>395.712916666667</v>
      </c>
      <c r="J16" s="10"/>
      <c r="K16" s="11"/>
      <c r="L16" s="11"/>
      <c r="M16" s="11"/>
      <c r="N16" s="20">
        <f ca="1">AVERAGE(N4:N15)</f>
        <v>370.538541666667</v>
      </c>
      <c r="O16" s="11"/>
      <c r="P16" s="11"/>
      <c r="Q16" s="11"/>
      <c r="R16" s="11"/>
      <c r="S16" s="31">
        <f ca="1">AVERAGE(S4:S15)</f>
        <v>391.469583333333</v>
      </c>
      <c r="T16" s="31"/>
      <c r="U16" s="31">
        <f>AVERAGE(U4:U15)</f>
        <v>196.25</v>
      </c>
      <c r="V16" s="32">
        <f ca="1">SUM(I16:U16)</f>
        <v>1353.97104166667</v>
      </c>
      <c r="W16" s="33"/>
      <c r="X16" s="34"/>
    </row>
    <row r="17" spans="1:24">
      <c r="A17" s="5">
        <v>1</v>
      </c>
      <c r="B17" s="5" t="s">
        <v>32</v>
      </c>
      <c r="C17" s="6" t="s">
        <v>33</v>
      </c>
      <c r="D17" s="7" t="s">
        <v>34</v>
      </c>
      <c r="E17" s="8">
        <v>399.92</v>
      </c>
      <c r="F17" s="9">
        <v>396.5</v>
      </c>
      <c r="G17" s="9">
        <v>376.77</v>
      </c>
      <c r="H17" s="9">
        <v>399.58</v>
      </c>
      <c r="I17" s="15">
        <f ca="1" t="shared" ref="I17:I25" si="3">AVERAGE(E17:F17:G17:H17)</f>
        <v>393.1925</v>
      </c>
      <c r="J17" s="16">
        <v>279</v>
      </c>
      <c r="K17" s="16">
        <v>399.77</v>
      </c>
      <c r="L17" s="16">
        <v>351.92</v>
      </c>
      <c r="M17" s="16">
        <v>396.08</v>
      </c>
      <c r="N17" s="17">
        <f ca="1" t="shared" ref="N17:N25" si="4">AVERAGE(J17:K17:L17:M17)</f>
        <v>356.6925</v>
      </c>
      <c r="O17" s="21">
        <v>398.62</v>
      </c>
      <c r="P17" s="17">
        <v>384.38</v>
      </c>
      <c r="Q17" s="17">
        <v>399.54</v>
      </c>
      <c r="R17" s="17">
        <v>399.55</v>
      </c>
      <c r="S17" s="17">
        <f ca="1" t="shared" ref="S17:S25" si="5">AVERAGE(O17:P17:Q17:R17)</f>
        <v>395.5225</v>
      </c>
      <c r="T17" s="17">
        <v>190</v>
      </c>
      <c r="U17" s="17">
        <v>190</v>
      </c>
      <c r="V17" s="5"/>
      <c r="W17" s="35">
        <v>1</v>
      </c>
      <c r="X17" s="30"/>
    </row>
    <row r="18" spans="1:24">
      <c r="A18" s="5">
        <v>2</v>
      </c>
      <c r="B18" s="5"/>
      <c r="C18" s="6" t="s">
        <v>35</v>
      </c>
      <c r="D18" s="7" t="s">
        <v>34</v>
      </c>
      <c r="E18" s="8">
        <v>396.5</v>
      </c>
      <c r="F18" s="9">
        <v>399.79</v>
      </c>
      <c r="G18" s="9">
        <v>399.8</v>
      </c>
      <c r="H18" s="9">
        <v>399.81</v>
      </c>
      <c r="I18" s="15">
        <f ca="1" t="shared" si="3"/>
        <v>398.975</v>
      </c>
      <c r="J18" s="16">
        <v>298.5</v>
      </c>
      <c r="K18" s="16">
        <v>399.47</v>
      </c>
      <c r="L18" s="16">
        <v>397</v>
      </c>
      <c r="M18" s="16">
        <v>393</v>
      </c>
      <c r="N18" s="17">
        <f ca="1" t="shared" si="4"/>
        <v>371.9925</v>
      </c>
      <c r="O18" s="17">
        <v>396.6</v>
      </c>
      <c r="P18" s="17">
        <v>390</v>
      </c>
      <c r="Q18" s="17">
        <v>399.67</v>
      </c>
      <c r="R18" s="17">
        <v>399.73</v>
      </c>
      <c r="S18" s="17">
        <f ca="1" t="shared" si="5"/>
        <v>396.5</v>
      </c>
      <c r="T18" s="17">
        <v>200</v>
      </c>
      <c r="U18" s="17">
        <v>200</v>
      </c>
      <c r="V18" s="5"/>
      <c r="W18" s="35"/>
      <c r="X18" s="30"/>
    </row>
    <row r="19" spans="1:24">
      <c r="A19" s="5">
        <v>3</v>
      </c>
      <c r="B19" s="5"/>
      <c r="C19" s="6" t="s">
        <v>36</v>
      </c>
      <c r="D19" s="7" t="s">
        <v>37</v>
      </c>
      <c r="E19" s="8">
        <v>400</v>
      </c>
      <c r="F19" s="9">
        <v>399.73</v>
      </c>
      <c r="G19" s="9">
        <v>396.73</v>
      </c>
      <c r="H19" s="9">
        <v>398.6</v>
      </c>
      <c r="I19" s="15">
        <f ca="1" t="shared" si="3"/>
        <v>398.765</v>
      </c>
      <c r="J19" s="16">
        <v>300</v>
      </c>
      <c r="K19" s="16">
        <v>398.18</v>
      </c>
      <c r="L19" s="16">
        <v>396</v>
      </c>
      <c r="M19" s="16">
        <v>399.73</v>
      </c>
      <c r="N19" s="17">
        <f ca="1" t="shared" si="4"/>
        <v>373.4775</v>
      </c>
      <c r="O19" s="17">
        <v>399.73</v>
      </c>
      <c r="P19" s="17">
        <v>368.3</v>
      </c>
      <c r="Q19" s="17">
        <v>399.64</v>
      </c>
      <c r="R19" s="17">
        <v>395.82</v>
      </c>
      <c r="S19" s="17">
        <f ca="1" t="shared" si="5"/>
        <v>390.8725</v>
      </c>
      <c r="T19" s="17">
        <v>200</v>
      </c>
      <c r="U19" s="17">
        <v>200</v>
      </c>
      <c r="V19" s="5"/>
      <c r="W19" s="35"/>
      <c r="X19" s="30"/>
    </row>
    <row r="20" spans="1:24">
      <c r="A20" s="5">
        <v>4</v>
      </c>
      <c r="B20" s="5"/>
      <c r="C20" s="6" t="s">
        <v>38</v>
      </c>
      <c r="D20" s="7" t="s">
        <v>37</v>
      </c>
      <c r="E20" s="13">
        <v>397.63</v>
      </c>
      <c r="F20" s="9">
        <v>397.86</v>
      </c>
      <c r="G20" s="9">
        <v>395.11</v>
      </c>
      <c r="H20" s="9">
        <v>397.01</v>
      </c>
      <c r="I20" s="15">
        <f ca="1" t="shared" si="3"/>
        <v>396.9025</v>
      </c>
      <c r="J20" s="16">
        <v>586.5</v>
      </c>
      <c r="K20" s="16">
        <v>398.29</v>
      </c>
      <c r="L20" s="16">
        <v>398.13</v>
      </c>
      <c r="M20" s="16">
        <v>399.24</v>
      </c>
      <c r="N20" s="17">
        <f ca="1" t="shared" si="4"/>
        <v>445.54</v>
      </c>
      <c r="O20" s="17">
        <v>399.53</v>
      </c>
      <c r="P20" s="17">
        <v>397.06</v>
      </c>
      <c r="Q20" s="17">
        <v>399.53</v>
      </c>
      <c r="R20" s="17">
        <v>397.82</v>
      </c>
      <c r="S20" s="17">
        <f ca="1" t="shared" si="5"/>
        <v>398.485</v>
      </c>
      <c r="T20" s="17">
        <v>198</v>
      </c>
      <c r="U20" s="17">
        <v>198</v>
      </c>
      <c r="V20" s="5"/>
      <c r="W20" s="35"/>
      <c r="X20" s="30"/>
    </row>
    <row r="21" spans="1:24">
      <c r="A21" s="5">
        <v>5</v>
      </c>
      <c r="B21" s="5"/>
      <c r="C21" s="6" t="s">
        <v>39</v>
      </c>
      <c r="D21" s="7" t="s">
        <v>37</v>
      </c>
      <c r="E21" s="13">
        <v>399.94</v>
      </c>
      <c r="F21" s="9">
        <v>399.75</v>
      </c>
      <c r="G21" s="9">
        <v>388.81</v>
      </c>
      <c r="H21" s="9">
        <v>397.12</v>
      </c>
      <c r="I21" s="15">
        <f ca="1" t="shared" si="3"/>
        <v>396.405</v>
      </c>
      <c r="J21" s="16">
        <v>300</v>
      </c>
      <c r="K21" s="16">
        <v>399.69</v>
      </c>
      <c r="L21" s="16">
        <v>399.2</v>
      </c>
      <c r="M21" s="16">
        <v>398.88</v>
      </c>
      <c r="N21" s="17">
        <f ca="1" t="shared" si="4"/>
        <v>374.4425</v>
      </c>
      <c r="O21" s="17">
        <v>399.75</v>
      </c>
      <c r="P21" s="17">
        <v>399.56</v>
      </c>
      <c r="Q21" s="17">
        <v>399.81</v>
      </c>
      <c r="R21" s="17">
        <v>399.94</v>
      </c>
      <c r="S21" s="17">
        <f ca="1" t="shared" si="5"/>
        <v>399.765</v>
      </c>
      <c r="T21" s="17">
        <v>200</v>
      </c>
      <c r="U21" s="17">
        <v>200</v>
      </c>
      <c r="V21" s="5"/>
      <c r="W21" s="35"/>
      <c r="X21" s="30"/>
    </row>
    <row r="22" spans="1:24">
      <c r="A22" s="5">
        <v>6</v>
      </c>
      <c r="B22" s="5"/>
      <c r="C22" s="6" t="s">
        <v>40</v>
      </c>
      <c r="D22" s="7" t="s">
        <v>37</v>
      </c>
      <c r="E22" s="8">
        <v>400</v>
      </c>
      <c r="F22" s="9">
        <v>382.2</v>
      </c>
      <c r="G22" s="9">
        <v>397.37</v>
      </c>
      <c r="H22" s="9">
        <v>395.47</v>
      </c>
      <c r="I22" s="15">
        <f ca="1" t="shared" si="3"/>
        <v>393.76</v>
      </c>
      <c r="J22" s="16">
        <v>285</v>
      </c>
      <c r="K22" s="16">
        <v>397.44</v>
      </c>
      <c r="L22" s="16">
        <v>399.13</v>
      </c>
      <c r="M22" s="16">
        <v>398.81</v>
      </c>
      <c r="N22" s="17">
        <f ca="1" t="shared" si="4"/>
        <v>370.095</v>
      </c>
      <c r="O22" s="17">
        <v>388.5</v>
      </c>
      <c r="P22" s="17">
        <v>396.5</v>
      </c>
      <c r="Q22" s="17">
        <v>399.31</v>
      </c>
      <c r="R22" s="17">
        <v>386.44</v>
      </c>
      <c r="S22" s="17">
        <f ca="1" t="shared" si="5"/>
        <v>392.6875</v>
      </c>
      <c r="T22" s="17">
        <v>185</v>
      </c>
      <c r="U22" s="17">
        <v>185</v>
      </c>
      <c r="V22" s="5"/>
      <c r="W22" s="35"/>
      <c r="X22" s="30"/>
    </row>
    <row r="23" spans="1:24">
      <c r="A23" s="5">
        <v>7</v>
      </c>
      <c r="B23" s="5"/>
      <c r="C23" s="6" t="s">
        <v>41</v>
      </c>
      <c r="D23" s="7" t="s">
        <v>37</v>
      </c>
      <c r="E23" s="8">
        <v>399.94</v>
      </c>
      <c r="F23" s="9">
        <v>389.88</v>
      </c>
      <c r="G23" s="9">
        <v>393.88</v>
      </c>
      <c r="H23" s="9">
        <v>397.63</v>
      </c>
      <c r="I23" s="15">
        <f ca="1" t="shared" si="3"/>
        <v>395.3325</v>
      </c>
      <c r="J23" s="16">
        <v>300</v>
      </c>
      <c r="K23" s="16">
        <v>400</v>
      </c>
      <c r="L23" s="16">
        <v>399.5</v>
      </c>
      <c r="M23" s="16">
        <v>398.81</v>
      </c>
      <c r="N23" s="17">
        <f ca="1" t="shared" si="4"/>
        <v>374.5775</v>
      </c>
      <c r="O23" s="17">
        <v>366.31</v>
      </c>
      <c r="P23" s="17">
        <v>394.75</v>
      </c>
      <c r="Q23" s="17">
        <v>399.81</v>
      </c>
      <c r="R23" s="17">
        <v>399.88</v>
      </c>
      <c r="S23" s="17">
        <f ca="1" t="shared" si="5"/>
        <v>390.1875</v>
      </c>
      <c r="T23" s="17">
        <v>200</v>
      </c>
      <c r="U23" s="17">
        <v>200</v>
      </c>
      <c r="V23" s="5"/>
      <c r="W23" s="35"/>
      <c r="X23" s="30"/>
    </row>
    <row r="24" spans="1:24">
      <c r="A24" s="5">
        <v>8</v>
      </c>
      <c r="B24" s="5"/>
      <c r="C24" s="6" t="s">
        <v>42</v>
      </c>
      <c r="D24" s="7" t="s">
        <v>34</v>
      </c>
      <c r="E24" s="8">
        <v>399.17</v>
      </c>
      <c r="F24" s="9">
        <v>399.82</v>
      </c>
      <c r="G24" s="9">
        <v>399.83</v>
      </c>
      <c r="H24" s="9">
        <v>398.94</v>
      </c>
      <c r="I24" s="15">
        <f ca="1" t="shared" si="3"/>
        <v>399.44</v>
      </c>
      <c r="J24" s="16">
        <v>300</v>
      </c>
      <c r="K24" s="16">
        <v>399.75</v>
      </c>
      <c r="L24" s="16">
        <v>399.42</v>
      </c>
      <c r="M24" s="16">
        <v>399.83</v>
      </c>
      <c r="N24" s="17">
        <f ca="1" t="shared" si="4"/>
        <v>374.75</v>
      </c>
      <c r="O24" s="17">
        <v>399.5</v>
      </c>
      <c r="P24" s="17">
        <v>394.75</v>
      </c>
      <c r="Q24" s="17">
        <v>399.5</v>
      </c>
      <c r="R24" s="17">
        <v>389.75</v>
      </c>
      <c r="S24" s="17">
        <f ca="1" t="shared" si="5"/>
        <v>395.875</v>
      </c>
      <c r="T24" s="17">
        <v>200</v>
      </c>
      <c r="U24" s="17">
        <v>200</v>
      </c>
      <c r="V24" s="5"/>
      <c r="W24" s="35"/>
      <c r="X24" s="30"/>
    </row>
    <row r="25" spans="1:24">
      <c r="A25" s="5">
        <v>9</v>
      </c>
      <c r="B25" s="5"/>
      <c r="C25" s="6" t="s">
        <v>43</v>
      </c>
      <c r="D25" s="7" t="s">
        <v>44</v>
      </c>
      <c r="E25" s="8">
        <v>399.68</v>
      </c>
      <c r="F25" s="9">
        <v>388.2</v>
      </c>
      <c r="G25" s="9">
        <v>392.2</v>
      </c>
      <c r="H25" s="9">
        <v>398.05</v>
      </c>
      <c r="I25" s="15">
        <f ca="1" t="shared" si="3"/>
        <v>394.5325</v>
      </c>
      <c r="J25" s="16">
        <v>300</v>
      </c>
      <c r="K25" s="16">
        <v>399.33</v>
      </c>
      <c r="L25" s="16">
        <v>399.2</v>
      </c>
      <c r="M25" s="16">
        <v>399.6</v>
      </c>
      <c r="N25" s="17">
        <f ca="1" t="shared" si="4"/>
        <v>374.5325</v>
      </c>
      <c r="O25" s="17">
        <v>399.53</v>
      </c>
      <c r="P25" s="17">
        <v>393.8</v>
      </c>
      <c r="Q25" s="17">
        <v>400</v>
      </c>
      <c r="R25" s="17">
        <v>398.86</v>
      </c>
      <c r="S25" s="17">
        <f ca="1" t="shared" si="5"/>
        <v>398.0475</v>
      </c>
      <c r="T25" s="17">
        <v>200</v>
      </c>
      <c r="U25" s="17">
        <v>200</v>
      </c>
      <c r="V25" s="5"/>
      <c r="W25" s="35"/>
      <c r="X25" s="30"/>
    </row>
    <row r="26" spans="1:24">
      <c r="A26" s="5">
        <v>10</v>
      </c>
      <c r="B26" s="5"/>
      <c r="C26" s="6" t="s">
        <v>45</v>
      </c>
      <c r="D26" s="7" t="s">
        <v>44</v>
      </c>
      <c r="E26" s="13">
        <v>397.52</v>
      </c>
      <c r="F26" s="9">
        <v>394.12</v>
      </c>
      <c r="G26" s="9">
        <v>394.11</v>
      </c>
      <c r="H26" s="9">
        <v>398.33</v>
      </c>
      <c r="I26" s="15">
        <v>396.02</v>
      </c>
      <c r="J26" s="16">
        <v>300</v>
      </c>
      <c r="K26" s="16">
        <v>399.06</v>
      </c>
      <c r="L26" s="16">
        <v>399.53</v>
      </c>
      <c r="M26" s="16">
        <v>400</v>
      </c>
      <c r="N26" s="17">
        <v>374.6475</v>
      </c>
      <c r="O26" s="17">
        <v>399.88</v>
      </c>
      <c r="P26" s="17">
        <v>399.82</v>
      </c>
      <c r="Q26" s="17">
        <v>400</v>
      </c>
      <c r="R26" s="17">
        <v>398.84</v>
      </c>
      <c r="S26" s="17">
        <v>399.635</v>
      </c>
      <c r="T26" s="17">
        <v>200</v>
      </c>
      <c r="U26" s="17">
        <v>200</v>
      </c>
      <c r="V26" s="5"/>
      <c r="W26" s="35"/>
      <c r="X26" s="30"/>
    </row>
    <row r="27" spans="1:24">
      <c r="A27" s="5">
        <v>11</v>
      </c>
      <c r="B27" s="5"/>
      <c r="C27" s="6" t="s">
        <v>46</v>
      </c>
      <c r="D27" s="7" t="s">
        <v>44</v>
      </c>
      <c r="E27" s="8">
        <v>399.67</v>
      </c>
      <c r="F27" s="9">
        <v>399.5</v>
      </c>
      <c r="G27" s="9">
        <v>399.5</v>
      </c>
      <c r="H27" s="9">
        <v>398.2</v>
      </c>
      <c r="I27" s="15">
        <v>399.2175</v>
      </c>
      <c r="J27" s="16">
        <v>300</v>
      </c>
      <c r="K27" s="16">
        <v>399.25</v>
      </c>
      <c r="L27" s="16">
        <v>398.93</v>
      </c>
      <c r="M27" s="16">
        <v>399.38</v>
      </c>
      <c r="N27" s="17">
        <v>374.39</v>
      </c>
      <c r="O27" s="17">
        <v>397.5</v>
      </c>
      <c r="P27" s="17">
        <v>399.63</v>
      </c>
      <c r="Q27" s="17">
        <v>399.88</v>
      </c>
      <c r="R27" s="17">
        <v>398.75</v>
      </c>
      <c r="S27" s="17">
        <v>398.94</v>
      </c>
      <c r="T27" s="17">
        <v>200</v>
      </c>
      <c r="U27" s="17">
        <v>200</v>
      </c>
      <c r="V27" s="5"/>
      <c r="W27" s="35"/>
      <c r="X27" s="30"/>
    </row>
    <row r="28" spans="1:24">
      <c r="A28" s="5">
        <v>12</v>
      </c>
      <c r="B28" s="5"/>
      <c r="C28" s="6" t="s">
        <v>47</v>
      </c>
      <c r="D28" s="7" t="s">
        <v>44</v>
      </c>
      <c r="E28" s="8">
        <v>399.88</v>
      </c>
      <c r="F28" s="9">
        <v>399.88</v>
      </c>
      <c r="G28" s="9">
        <v>397.88</v>
      </c>
      <c r="H28" s="9">
        <v>396.36</v>
      </c>
      <c r="I28" s="15">
        <v>398.5</v>
      </c>
      <c r="J28" s="16">
        <v>300</v>
      </c>
      <c r="K28" s="16">
        <v>399.25</v>
      </c>
      <c r="L28" s="16">
        <v>399.13</v>
      </c>
      <c r="M28" s="16">
        <v>399.94</v>
      </c>
      <c r="N28" s="17">
        <v>374.58</v>
      </c>
      <c r="O28" s="17">
        <v>394.86</v>
      </c>
      <c r="P28" s="17">
        <v>399.69</v>
      </c>
      <c r="Q28" s="17">
        <v>399.88</v>
      </c>
      <c r="R28" s="17">
        <v>380</v>
      </c>
      <c r="S28" s="17">
        <v>393.6075</v>
      </c>
      <c r="T28" s="17">
        <v>200</v>
      </c>
      <c r="U28" s="17">
        <v>200</v>
      </c>
      <c r="V28" s="5"/>
      <c r="W28" s="35"/>
      <c r="X28" s="30"/>
    </row>
    <row r="29" spans="1:24">
      <c r="A29" s="5">
        <v>13</v>
      </c>
      <c r="B29" s="5"/>
      <c r="C29" s="6" t="s">
        <v>48</v>
      </c>
      <c r="D29" s="7" t="s">
        <v>44</v>
      </c>
      <c r="E29" s="8">
        <v>399.73</v>
      </c>
      <c r="F29" s="9">
        <v>393.86</v>
      </c>
      <c r="G29" s="9">
        <v>393.87</v>
      </c>
      <c r="H29" s="9">
        <v>398.44</v>
      </c>
      <c r="I29" s="15">
        <f ca="1">AVERAGE(E29:F29:G29:H29)</f>
        <v>396.475</v>
      </c>
      <c r="J29" s="16">
        <v>300</v>
      </c>
      <c r="K29" s="16">
        <v>399.27</v>
      </c>
      <c r="L29" s="16">
        <v>399</v>
      </c>
      <c r="M29" s="16">
        <v>399.6</v>
      </c>
      <c r="N29" s="17">
        <f ca="1">AVERAGE(J29:K29:L29:M29)</f>
        <v>374.4675</v>
      </c>
      <c r="O29" s="17">
        <v>399.67</v>
      </c>
      <c r="P29" s="17">
        <v>397.67</v>
      </c>
      <c r="Q29" s="17">
        <v>400</v>
      </c>
      <c r="R29" s="17">
        <v>398.91</v>
      </c>
      <c r="S29" s="17">
        <f ca="1">AVERAGE(O29:P29:Q29:R29)</f>
        <v>399.0625</v>
      </c>
      <c r="T29" s="17">
        <v>200</v>
      </c>
      <c r="U29" s="17">
        <v>200</v>
      </c>
      <c r="V29" s="5"/>
      <c r="W29" s="35"/>
      <c r="X29" s="30"/>
    </row>
    <row r="30" spans="1:24">
      <c r="A30" s="5">
        <v>14</v>
      </c>
      <c r="B30" s="5"/>
      <c r="C30" s="6" t="s">
        <v>49</v>
      </c>
      <c r="D30" s="7" t="s">
        <v>34</v>
      </c>
      <c r="E30" s="8">
        <v>398.68</v>
      </c>
      <c r="F30" s="9">
        <v>399.29</v>
      </c>
      <c r="G30" s="9">
        <v>399.37</v>
      </c>
      <c r="H30" s="9">
        <v>399.18</v>
      </c>
      <c r="I30" s="15">
        <f ca="1">AVERAGE(E30:F30:G30:H30)</f>
        <v>399.13</v>
      </c>
      <c r="J30" s="16">
        <v>300</v>
      </c>
      <c r="K30" s="16">
        <v>399.63</v>
      </c>
      <c r="L30" s="16">
        <v>388.42</v>
      </c>
      <c r="M30" s="16">
        <v>398</v>
      </c>
      <c r="N30" s="17">
        <f ca="1">AVERAGE(J30:K30:L30:M30)</f>
        <v>371.5125</v>
      </c>
      <c r="O30" s="17">
        <v>399.37</v>
      </c>
      <c r="P30" s="17">
        <v>397.16</v>
      </c>
      <c r="Q30" s="17">
        <v>387</v>
      </c>
      <c r="R30" s="17">
        <v>397.47</v>
      </c>
      <c r="S30" s="17">
        <f ca="1">AVERAGE(O30:P30:Q30:R30)</f>
        <v>395.25</v>
      </c>
      <c r="T30" s="17">
        <v>200</v>
      </c>
      <c r="U30" s="17">
        <v>200</v>
      </c>
      <c r="V30" s="5"/>
      <c r="W30" s="35"/>
      <c r="X30" s="30"/>
    </row>
    <row r="31" spans="1:24">
      <c r="A31" s="5">
        <v>15</v>
      </c>
      <c r="B31" s="5"/>
      <c r="C31" s="6" t="s">
        <v>50</v>
      </c>
      <c r="D31" s="7" t="s">
        <v>34</v>
      </c>
      <c r="E31" s="8">
        <v>397.83</v>
      </c>
      <c r="F31" s="9">
        <v>394.76</v>
      </c>
      <c r="G31" s="9">
        <v>399.76</v>
      </c>
      <c r="H31" s="9">
        <v>399.81</v>
      </c>
      <c r="I31" s="15">
        <f ca="1">AVERAGE(E31:F31:G31:H31)</f>
        <v>398.04</v>
      </c>
      <c r="J31" s="16">
        <v>300</v>
      </c>
      <c r="K31" s="16">
        <v>398.71</v>
      </c>
      <c r="L31" s="16">
        <v>394.06</v>
      </c>
      <c r="M31" s="16">
        <v>399.65</v>
      </c>
      <c r="N31" s="17">
        <f ca="1">AVERAGE(J31:K31:L31:M31)</f>
        <v>373.105</v>
      </c>
      <c r="O31" s="17">
        <v>399.65</v>
      </c>
      <c r="P31" s="17">
        <v>399.81</v>
      </c>
      <c r="Q31" s="17">
        <v>386.47</v>
      </c>
      <c r="R31" s="17">
        <v>399.12</v>
      </c>
      <c r="S31" s="17">
        <f ca="1">AVERAGE(O31:P31:Q31:R31)</f>
        <v>396.2625</v>
      </c>
      <c r="T31" s="17">
        <v>200</v>
      </c>
      <c r="U31" s="17">
        <v>200</v>
      </c>
      <c r="V31" s="5"/>
      <c r="W31" s="35"/>
      <c r="X31" s="30"/>
    </row>
    <row r="32" spans="1:24">
      <c r="A32" s="5"/>
      <c r="B32" s="5" t="s">
        <v>15</v>
      </c>
      <c r="C32" s="5"/>
      <c r="D32" s="5"/>
      <c r="E32" s="5"/>
      <c r="F32" s="5"/>
      <c r="G32" s="5"/>
      <c r="H32" s="5"/>
      <c r="I32" s="22">
        <f ca="1">AVERAGE(I17:I31)</f>
        <v>396.979166666667</v>
      </c>
      <c r="J32" s="22"/>
      <c r="K32" s="22"/>
      <c r="L32" s="22"/>
      <c r="M32" s="22"/>
      <c r="N32" s="22">
        <f ca="1">AVERAGE(N17:N31)</f>
        <v>377.2535</v>
      </c>
      <c r="O32" s="22"/>
      <c r="P32" s="22"/>
      <c r="Q32" s="22"/>
      <c r="R32" s="22"/>
      <c r="S32" s="22">
        <f ca="1">AVERAGE(S17:S31)</f>
        <v>396.046666666667</v>
      </c>
      <c r="T32" s="22"/>
      <c r="U32" s="22">
        <f>AVERAGE(U17:U31)</f>
        <v>198.2</v>
      </c>
      <c r="V32" s="32">
        <f ca="1">SUM(I32:U32)</f>
        <v>1368.47933333333</v>
      </c>
      <c r="W32" s="36"/>
      <c r="X32" s="34"/>
    </row>
    <row r="33" spans="1:24">
      <c r="A33" s="5">
        <v>1</v>
      </c>
      <c r="B33" s="5" t="s">
        <v>51</v>
      </c>
      <c r="C33" s="6" t="s">
        <v>52</v>
      </c>
      <c r="D33" s="7" t="s">
        <v>53</v>
      </c>
      <c r="E33" s="8">
        <v>398.24</v>
      </c>
      <c r="F33" s="9">
        <v>394.71</v>
      </c>
      <c r="G33" s="9">
        <v>399.71</v>
      </c>
      <c r="H33" s="9">
        <v>395.27</v>
      </c>
      <c r="I33" s="15">
        <v>396.9825</v>
      </c>
      <c r="J33" s="16">
        <v>300</v>
      </c>
      <c r="K33" s="16">
        <v>398.35</v>
      </c>
      <c r="L33" s="16">
        <v>393.59</v>
      </c>
      <c r="M33" s="16">
        <v>399</v>
      </c>
      <c r="N33" s="17">
        <v>372.735</v>
      </c>
      <c r="O33" s="17">
        <v>399.35</v>
      </c>
      <c r="P33" s="17">
        <v>399</v>
      </c>
      <c r="Q33" s="17">
        <v>398.76</v>
      </c>
      <c r="R33" s="17">
        <v>399.88</v>
      </c>
      <c r="S33" s="17">
        <v>399.2475</v>
      </c>
      <c r="T33" s="17">
        <v>200</v>
      </c>
      <c r="U33" s="17">
        <v>200</v>
      </c>
      <c r="V33" s="5"/>
      <c r="W33" s="35">
        <v>2</v>
      </c>
      <c r="X33" s="30"/>
    </row>
    <row r="34" spans="1:24">
      <c r="A34" s="5">
        <v>2</v>
      </c>
      <c r="B34" s="5"/>
      <c r="C34" s="6" t="s">
        <v>54</v>
      </c>
      <c r="D34" s="7" t="s">
        <v>53</v>
      </c>
      <c r="E34" s="8">
        <v>399.56</v>
      </c>
      <c r="F34" s="9">
        <v>399.44</v>
      </c>
      <c r="G34" s="9">
        <v>399.44</v>
      </c>
      <c r="H34" s="9">
        <v>398.2</v>
      </c>
      <c r="I34" s="15">
        <v>399.16</v>
      </c>
      <c r="J34" s="16">
        <v>300</v>
      </c>
      <c r="K34" s="16">
        <v>397.13</v>
      </c>
      <c r="L34" s="16">
        <v>376.81</v>
      </c>
      <c r="M34" s="16">
        <v>398.75</v>
      </c>
      <c r="N34" s="17">
        <v>368.1725</v>
      </c>
      <c r="O34" s="17">
        <v>400</v>
      </c>
      <c r="P34" s="17">
        <v>393.2</v>
      </c>
      <c r="Q34" s="17">
        <v>399.5</v>
      </c>
      <c r="R34" s="17">
        <v>393.63</v>
      </c>
      <c r="S34" s="17">
        <v>396.5825</v>
      </c>
      <c r="T34" s="17">
        <v>200</v>
      </c>
      <c r="U34" s="17">
        <v>200</v>
      </c>
      <c r="V34" s="5"/>
      <c r="W34" s="35"/>
      <c r="X34" s="30"/>
    </row>
    <row r="35" spans="1:24">
      <c r="A35" s="5">
        <v>3</v>
      </c>
      <c r="B35" s="5"/>
      <c r="C35" s="6" t="s">
        <v>55</v>
      </c>
      <c r="D35" s="7" t="s">
        <v>53</v>
      </c>
      <c r="E35" s="8">
        <v>398.71</v>
      </c>
      <c r="F35" s="9">
        <v>389.18</v>
      </c>
      <c r="G35" s="9">
        <v>399.13</v>
      </c>
      <c r="H35" s="9">
        <v>398.17</v>
      </c>
      <c r="I35" s="15">
        <f ca="1">AVERAGE(E35:F35:G35:H35)</f>
        <v>396.2975</v>
      </c>
      <c r="J35" s="16">
        <v>300</v>
      </c>
      <c r="K35" s="16">
        <v>398.71</v>
      </c>
      <c r="L35" s="16">
        <v>393.18</v>
      </c>
      <c r="M35" s="16">
        <v>398.24</v>
      </c>
      <c r="N35" s="17">
        <f ca="1">AVERAGE(J35:K35:L35:M35)</f>
        <v>372.5325</v>
      </c>
      <c r="O35" s="17">
        <v>399.57</v>
      </c>
      <c r="P35" s="17">
        <v>398.7</v>
      </c>
      <c r="Q35" s="17">
        <v>399.24</v>
      </c>
      <c r="R35" s="17">
        <v>399.88</v>
      </c>
      <c r="S35" s="17">
        <f ca="1">AVERAGE(O35:P35:Q35:R35)</f>
        <v>399.3475</v>
      </c>
      <c r="T35" s="17">
        <v>200</v>
      </c>
      <c r="U35" s="17">
        <v>200</v>
      </c>
      <c r="V35" s="5"/>
      <c r="W35" s="35"/>
      <c r="X35" s="30"/>
    </row>
    <row r="36" spans="1:24">
      <c r="A36" s="5">
        <v>4</v>
      </c>
      <c r="B36" s="5"/>
      <c r="C36" s="6" t="s">
        <v>56</v>
      </c>
      <c r="D36" s="7" t="s">
        <v>53</v>
      </c>
      <c r="E36" s="8">
        <v>398.41</v>
      </c>
      <c r="F36" s="9">
        <v>399.29</v>
      </c>
      <c r="G36" s="9">
        <v>399.29</v>
      </c>
      <c r="H36" s="9">
        <v>398.11</v>
      </c>
      <c r="I36" s="15">
        <v>398.775</v>
      </c>
      <c r="J36" s="16">
        <v>300</v>
      </c>
      <c r="K36" s="16">
        <v>399</v>
      </c>
      <c r="L36" s="16">
        <v>398.71</v>
      </c>
      <c r="M36" s="16">
        <v>399.18</v>
      </c>
      <c r="N36" s="17">
        <v>374.2225</v>
      </c>
      <c r="O36" s="17">
        <v>399.71</v>
      </c>
      <c r="P36" s="17">
        <v>398.29</v>
      </c>
      <c r="Q36" s="17">
        <v>399.06</v>
      </c>
      <c r="R36" s="17">
        <v>399.75</v>
      </c>
      <c r="S36" s="17">
        <v>399.2025</v>
      </c>
      <c r="T36" s="17">
        <v>200</v>
      </c>
      <c r="U36" s="17">
        <v>200</v>
      </c>
      <c r="V36" s="5"/>
      <c r="W36" s="35"/>
      <c r="X36" s="30"/>
    </row>
    <row r="37" spans="1:24">
      <c r="A37" s="5">
        <v>5</v>
      </c>
      <c r="B37" s="5"/>
      <c r="C37" s="6" t="s">
        <v>57</v>
      </c>
      <c r="D37" s="7" t="s">
        <v>53</v>
      </c>
      <c r="E37" s="8">
        <v>399.44</v>
      </c>
      <c r="F37" s="9">
        <v>397.13</v>
      </c>
      <c r="G37" s="9">
        <v>397.12</v>
      </c>
      <c r="H37" s="9">
        <v>398.25</v>
      </c>
      <c r="I37" s="15">
        <v>397.985</v>
      </c>
      <c r="J37" s="16">
        <v>300</v>
      </c>
      <c r="K37" s="16">
        <v>397.88</v>
      </c>
      <c r="L37" s="16">
        <v>392.8</v>
      </c>
      <c r="M37" s="16">
        <v>397.44</v>
      </c>
      <c r="N37" s="17">
        <v>372.03</v>
      </c>
      <c r="O37" s="17">
        <v>394.31</v>
      </c>
      <c r="P37" s="17">
        <v>398.13</v>
      </c>
      <c r="Q37" s="17">
        <v>399.06</v>
      </c>
      <c r="R37" s="17">
        <v>396.75</v>
      </c>
      <c r="S37" s="17">
        <v>397.0625</v>
      </c>
      <c r="T37" s="17">
        <v>200</v>
      </c>
      <c r="U37" s="17">
        <v>200</v>
      </c>
      <c r="V37" s="5"/>
      <c r="W37" s="35"/>
      <c r="X37" s="30"/>
    </row>
    <row r="38" spans="1:24">
      <c r="A38" s="5">
        <v>6</v>
      </c>
      <c r="B38" s="5"/>
      <c r="C38" s="6" t="s">
        <v>58</v>
      </c>
      <c r="D38" s="7" t="s">
        <v>53</v>
      </c>
      <c r="E38" s="8">
        <v>397.82</v>
      </c>
      <c r="F38" s="9">
        <v>399.64</v>
      </c>
      <c r="G38" s="9">
        <v>399.64</v>
      </c>
      <c r="H38" s="9">
        <v>398.28</v>
      </c>
      <c r="I38" s="15">
        <f ca="1" t="shared" ref="I38:I43" si="6">AVERAGE(E38:F38:G38:H38)</f>
        <v>398.845</v>
      </c>
      <c r="J38" s="16">
        <v>300</v>
      </c>
      <c r="K38" s="16">
        <v>398.2</v>
      </c>
      <c r="L38" s="16">
        <v>398.9</v>
      </c>
      <c r="M38" s="16">
        <v>394.45</v>
      </c>
      <c r="N38" s="17">
        <f ca="1" t="shared" ref="N38:N43" si="7">AVERAGE(J38:K38:L38:M38)</f>
        <v>372.8875</v>
      </c>
      <c r="O38" s="17">
        <v>395.64</v>
      </c>
      <c r="P38" s="17">
        <v>399.1</v>
      </c>
      <c r="Q38" s="17">
        <v>399.18</v>
      </c>
      <c r="R38" s="17">
        <v>400</v>
      </c>
      <c r="S38" s="17">
        <f ca="1" t="shared" ref="S38:S43" si="8">AVERAGE(O38:P38:Q38:R38)</f>
        <v>398.48</v>
      </c>
      <c r="T38" s="17">
        <v>200</v>
      </c>
      <c r="U38" s="17">
        <v>200</v>
      </c>
      <c r="V38" s="5"/>
      <c r="W38" s="35"/>
      <c r="X38" s="30"/>
    </row>
    <row r="39" spans="1:24">
      <c r="A39" s="5">
        <v>7</v>
      </c>
      <c r="B39" s="5"/>
      <c r="C39" s="6" t="s">
        <v>59</v>
      </c>
      <c r="D39" s="7" t="s">
        <v>60</v>
      </c>
      <c r="E39" s="8">
        <v>398.89</v>
      </c>
      <c r="F39" s="9">
        <v>398.11</v>
      </c>
      <c r="G39" s="9">
        <v>398.11</v>
      </c>
      <c r="H39" s="9">
        <v>399.19</v>
      </c>
      <c r="I39" s="15">
        <f ca="1" t="shared" si="6"/>
        <v>398.575</v>
      </c>
      <c r="J39" s="16">
        <v>300</v>
      </c>
      <c r="K39" s="16">
        <v>392.67</v>
      </c>
      <c r="L39" s="16">
        <v>398.67</v>
      </c>
      <c r="M39" s="16">
        <v>398.22</v>
      </c>
      <c r="N39" s="17">
        <f ca="1" t="shared" si="7"/>
        <v>372.39</v>
      </c>
      <c r="O39" s="17">
        <v>399.56</v>
      </c>
      <c r="P39" s="17">
        <v>399.33</v>
      </c>
      <c r="Q39" s="17">
        <v>399.33</v>
      </c>
      <c r="R39" s="17">
        <v>399.44</v>
      </c>
      <c r="S39" s="17">
        <f ca="1" t="shared" si="8"/>
        <v>399.415</v>
      </c>
      <c r="T39" s="17">
        <v>200</v>
      </c>
      <c r="U39" s="17">
        <v>200</v>
      </c>
      <c r="V39" s="5"/>
      <c r="W39" s="35"/>
      <c r="X39" s="30"/>
    </row>
    <row r="40" spans="1:24">
      <c r="A40" s="5">
        <v>8</v>
      </c>
      <c r="B40" s="5"/>
      <c r="C40" s="6" t="s">
        <v>61</v>
      </c>
      <c r="D40" s="7" t="s">
        <v>60</v>
      </c>
      <c r="E40" s="8">
        <v>399.07</v>
      </c>
      <c r="F40" s="9">
        <v>398.2</v>
      </c>
      <c r="G40" s="9">
        <v>399.2</v>
      </c>
      <c r="H40" s="9">
        <v>398.41</v>
      </c>
      <c r="I40" s="15">
        <f ca="1" t="shared" si="6"/>
        <v>398.72</v>
      </c>
      <c r="J40" s="16">
        <v>300</v>
      </c>
      <c r="K40" s="16">
        <v>396.94</v>
      </c>
      <c r="L40" s="16">
        <v>388.87</v>
      </c>
      <c r="M40" s="16">
        <v>397.67</v>
      </c>
      <c r="N40" s="17">
        <f ca="1" t="shared" si="7"/>
        <v>370.87</v>
      </c>
      <c r="O40" s="17">
        <v>399.33</v>
      </c>
      <c r="P40" s="17">
        <v>396.73</v>
      </c>
      <c r="Q40" s="17">
        <v>398.33</v>
      </c>
      <c r="R40" s="17">
        <v>399.8</v>
      </c>
      <c r="S40" s="17">
        <f ca="1" t="shared" si="8"/>
        <v>398.5475</v>
      </c>
      <c r="T40" s="17">
        <v>200</v>
      </c>
      <c r="U40" s="17">
        <v>200</v>
      </c>
      <c r="V40" s="5"/>
      <c r="W40" s="35"/>
      <c r="X40" s="30"/>
    </row>
    <row r="41" spans="1:24">
      <c r="A41" s="5">
        <v>9</v>
      </c>
      <c r="B41" s="5"/>
      <c r="C41" s="6" t="s">
        <v>62</v>
      </c>
      <c r="D41" s="7" t="s">
        <v>60</v>
      </c>
      <c r="E41" s="8">
        <v>398.64</v>
      </c>
      <c r="F41" s="9">
        <v>399.47</v>
      </c>
      <c r="G41" s="9">
        <v>397.47</v>
      </c>
      <c r="H41" s="9">
        <v>397.38</v>
      </c>
      <c r="I41" s="15">
        <f ca="1" t="shared" si="6"/>
        <v>398.24</v>
      </c>
      <c r="J41" s="16">
        <v>300</v>
      </c>
      <c r="K41" s="16">
        <v>399.93</v>
      </c>
      <c r="L41" s="16">
        <v>399.29</v>
      </c>
      <c r="M41" s="16">
        <v>396.2</v>
      </c>
      <c r="N41" s="17">
        <f ca="1" t="shared" si="7"/>
        <v>373.855</v>
      </c>
      <c r="O41" s="17">
        <v>390.33</v>
      </c>
      <c r="P41" s="17">
        <v>395.36</v>
      </c>
      <c r="Q41" s="17">
        <v>398.13</v>
      </c>
      <c r="R41" s="17">
        <v>373.57</v>
      </c>
      <c r="S41" s="17">
        <f ca="1" t="shared" si="8"/>
        <v>389.3475</v>
      </c>
      <c r="T41" s="17">
        <v>200</v>
      </c>
      <c r="U41" s="17">
        <v>200</v>
      </c>
      <c r="V41" s="5"/>
      <c r="W41" s="35"/>
      <c r="X41" s="30"/>
    </row>
    <row r="42" spans="1:24">
      <c r="A42" s="5">
        <v>10</v>
      </c>
      <c r="B42" s="5"/>
      <c r="C42" s="6" t="s">
        <v>63</v>
      </c>
      <c r="D42" s="7" t="s">
        <v>60</v>
      </c>
      <c r="E42" s="8">
        <v>397</v>
      </c>
      <c r="F42" s="9">
        <v>397.03</v>
      </c>
      <c r="G42" s="9">
        <v>394.53</v>
      </c>
      <c r="H42" s="9">
        <v>398.32</v>
      </c>
      <c r="I42" s="15">
        <f ca="1" t="shared" si="6"/>
        <v>396.72</v>
      </c>
      <c r="J42" s="16">
        <v>300</v>
      </c>
      <c r="K42" s="16">
        <v>393.53</v>
      </c>
      <c r="L42" s="16">
        <v>399.53</v>
      </c>
      <c r="M42" s="16">
        <v>383.4</v>
      </c>
      <c r="N42" s="17">
        <f ca="1" t="shared" si="7"/>
        <v>369.115</v>
      </c>
      <c r="O42" s="17">
        <v>385</v>
      </c>
      <c r="P42" s="17">
        <v>398</v>
      </c>
      <c r="Q42" s="17">
        <v>398</v>
      </c>
      <c r="R42" s="17">
        <v>396.64</v>
      </c>
      <c r="S42" s="17">
        <f ca="1" t="shared" si="8"/>
        <v>394.41</v>
      </c>
      <c r="T42" s="17">
        <v>200</v>
      </c>
      <c r="U42" s="17">
        <v>200</v>
      </c>
      <c r="V42" s="5"/>
      <c r="W42" s="35"/>
      <c r="X42" s="30"/>
    </row>
    <row r="43" spans="1:24">
      <c r="A43" s="5">
        <v>11</v>
      </c>
      <c r="B43" s="5"/>
      <c r="C43" s="6" t="s">
        <v>64</v>
      </c>
      <c r="D43" s="7" t="s">
        <v>60</v>
      </c>
      <c r="E43" s="8">
        <v>396.57</v>
      </c>
      <c r="F43" s="9">
        <v>399</v>
      </c>
      <c r="G43" s="9">
        <v>399</v>
      </c>
      <c r="H43" s="9">
        <v>396.15</v>
      </c>
      <c r="I43" s="15">
        <f ca="1" t="shared" si="6"/>
        <v>397.68</v>
      </c>
      <c r="J43" s="16">
        <v>300</v>
      </c>
      <c r="K43" s="16">
        <v>390.5</v>
      </c>
      <c r="L43" s="16">
        <v>398.71</v>
      </c>
      <c r="M43" s="16">
        <v>398.71</v>
      </c>
      <c r="N43" s="17">
        <f ca="1" t="shared" si="7"/>
        <v>371.98</v>
      </c>
      <c r="O43" s="17">
        <v>376.86</v>
      </c>
      <c r="P43" s="17">
        <v>399.21</v>
      </c>
      <c r="Q43" s="17">
        <v>397.79</v>
      </c>
      <c r="R43" s="17">
        <v>396.29</v>
      </c>
      <c r="S43" s="17">
        <f ca="1" t="shared" si="8"/>
        <v>392.5375</v>
      </c>
      <c r="T43" s="17">
        <v>200</v>
      </c>
      <c r="U43" s="17">
        <v>200</v>
      </c>
      <c r="V43" s="5"/>
      <c r="W43" s="35"/>
      <c r="X43" s="30"/>
    </row>
    <row r="44" spans="1:24">
      <c r="A44" s="5">
        <v>12</v>
      </c>
      <c r="B44" s="5"/>
      <c r="C44" s="6" t="s">
        <v>65</v>
      </c>
      <c r="D44" s="7" t="s">
        <v>60</v>
      </c>
      <c r="E44" s="8">
        <v>398.7</v>
      </c>
      <c r="F44" s="9">
        <v>399.2</v>
      </c>
      <c r="G44" s="9">
        <v>399.2</v>
      </c>
      <c r="H44" s="9">
        <v>396.44</v>
      </c>
      <c r="I44" s="15">
        <v>398.385</v>
      </c>
      <c r="J44" s="16">
        <v>300</v>
      </c>
      <c r="K44" s="16">
        <v>397.7</v>
      </c>
      <c r="L44" s="16">
        <v>399.8</v>
      </c>
      <c r="M44" s="16">
        <v>398.8</v>
      </c>
      <c r="N44" s="17">
        <v>374.075</v>
      </c>
      <c r="O44" s="17">
        <v>399.1</v>
      </c>
      <c r="P44" s="17">
        <v>394.6</v>
      </c>
      <c r="Q44" s="17">
        <v>398.9</v>
      </c>
      <c r="R44" s="17">
        <v>399.81</v>
      </c>
      <c r="S44" s="17">
        <v>398.1025</v>
      </c>
      <c r="T44" s="17">
        <v>200</v>
      </c>
      <c r="U44" s="17">
        <v>200</v>
      </c>
      <c r="V44" s="5"/>
      <c r="W44" s="35"/>
      <c r="X44" s="30"/>
    </row>
    <row r="45" spans="1:24">
      <c r="A45" s="5">
        <v>13</v>
      </c>
      <c r="B45" s="5"/>
      <c r="C45" s="6" t="s">
        <v>66</v>
      </c>
      <c r="D45" s="7" t="s">
        <v>60</v>
      </c>
      <c r="E45" s="8">
        <v>399</v>
      </c>
      <c r="F45" s="9">
        <v>398.89</v>
      </c>
      <c r="G45" s="9">
        <v>396.89</v>
      </c>
      <c r="H45" s="9">
        <v>398.47</v>
      </c>
      <c r="I45" s="15">
        <v>398.3125</v>
      </c>
      <c r="J45" s="16">
        <v>300</v>
      </c>
      <c r="K45" s="16">
        <v>399.78</v>
      </c>
      <c r="L45" s="16">
        <v>387.56</v>
      </c>
      <c r="M45" s="16">
        <v>395.33</v>
      </c>
      <c r="N45" s="17">
        <v>370.6675</v>
      </c>
      <c r="O45" s="17">
        <v>399.44</v>
      </c>
      <c r="P45" s="17">
        <v>399</v>
      </c>
      <c r="Q45" s="17">
        <v>397.89</v>
      </c>
      <c r="R45" s="17">
        <v>389.4</v>
      </c>
      <c r="S45" s="17">
        <v>396.4325</v>
      </c>
      <c r="T45" s="17">
        <v>200</v>
      </c>
      <c r="U45" s="17">
        <v>200</v>
      </c>
      <c r="V45" s="5"/>
      <c r="W45" s="35"/>
      <c r="X45" s="30"/>
    </row>
    <row r="46" spans="1:24">
      <c r="A46" s="5">
        <v>14</v>
      </c>
      <c r="B46" s="5"/>
      <c r="C46" s="6" t="s">
        <v>67</v>
      </c>
      <c r="D46" s="7" t="s">
        <v>60</v>
      </c>
      <c r="E46" s="8">
        <v>399.3</v>
      </c>
      <c r="F46" s="9">
        <v>392.1</v>
      </c>
      <c r="G46" s="9">
        <v>389.6</v>
      </c>
      <c r="H46" s="9">
        <v>392.14</v>
      </c>
      <c r="I46" s="15">
        <f ca="1">AVERAGE(E46:F46:G46:H46)</f>
        <v>393.285</v>
      </c>
      <c r="J46" s="16">
        <v>300</v>
      </c>
      <c r="K46" s="16">
        <v>397.3</v>
      </c>
      <c r="L46" s="16">
        <v>354.8</v>
      </c>
      <c r="M46" s="16">
        <v>399.5</v>
      </c>
      <c r="N46" s="17">
        <f ca="1">AVERAGE(J46:K46:L46:M46)</f>
        <v>362.9</v>
      </c>
      <c r="O46" s="17">
        <v>394.8</v>
      </c>
      <c r="P46" s="17">
        <v>394</v>
      </c>
      <c r="Q46" s="17">
        <v>399.1</v>
      </c>
      <c r="R46" s="17">
        <v>386.5</v>
      </c>
      <c r="S46" s="17">
        <f ca="1">AVERAGE(O46:P46:Q46:R46)</f>
        <v>393.6</v>
      </c>
      <c r="T46" s="17">
        <v>200</v>
      </c>
      <c r="U46" s="17">
        <v>200</v>
      </c>
      <c r="V46" s="5"/>
      <c r="W46" s="35"/>
      <c r="X46" s="30"/>
    </row>
    <row r="47" spans="1:24">
      <c r="A47" s="5"/>
      <c r="B47" s="5" t="s">
        <v>15</v>
      </c>
      <c r="C47" s="10"/>
      <c r="D47" s="10"/>
      <c r="E47" s="11"/>
      <c r="F47" s="12"/>
      <c r="G47" s="12"/>
      <c r="H47" s="12"/>
      <c r="I47" s="19">
        <f ca="1">AVERAGE(I33:I46)</f>
        <v>397.711607142857</v>
      </c>
      <c r="J47" s="23"/>
      <c r="K47" s="19"/>
      <c r="L47" s="19"/>
      <c r="M47" s="19"/>
      <c r="N47" s="19">
        <f ca="1">AVERAGE(N33:N46)</f>
        <v>371.316607142857</v>
      </c>
      <c r="O47" s="19"/>
      <c r="P47" s="19"/>
      <c r="Q47" s="19"/>
      <c r="R47" s="19"/>
      <c r="S47" s="19">
        <f ca="1">AVERAGE(S33:S46)</f>
        <v>396.593928571429</v>
      </c>
      <c r="T47" s="37"/>
      <c r="U47" s="37">
        <f>AVERAGE(U33:U46)</f>
        <v>200</v>
      </c>
      <c r="V47" s="32">
        <f ca="1">SUM(I47:U47)</f>
        <v>1365.62214285714</v>
      </c>
      <c r="W47" s="38"/>
      <c r="X47" s="34"/>
    </row>
    <row r="48" spans="1:24">
      <c r="A48" s="5">
        <v>1</v>
      </c>
      <c r="B48" s="14" t="s">
        <v>68</v>
      </c>
      <c r="C48" s="6" t="s">
        <v>69</v>
      </c>
      <c r="D48" s="7" t="s">
        <v>70</v>
      </c>
      <c r="E48" s="8">
        <v>393.86</v>
      </c>
      <c r="F48" s="9">
        <v>399.07</v>
      </c>
      <c r="G48" s="9">
        <v>394.07</v>
      </c>
      <c r="H48" s="9">
        <v>398.65</v>
      </c>
      <c r="I48" s="15">
        <f ca="1">AVERAGE(E48:F48:G48:H48)</f>
        <v>396.4125</v>
      </c>
      <c r="J48" s="16">
        <v>292.5</v>
      </c>
      <c r="K48" s="16">
        <v>399</v>
      </c>
      <c r="L48" s="16">
        <v>399.71</v>
      </c>
      <c r="M48" s="16">
        <v>397.5</v>
      </c>
      <c r="N48" s="17">
        <f ca="1">AVERAGE(J48:K48:L48:M48)</f>
        <v>372.1775</v>
      </c>
      <c r="O48" s="17">
        <v>399.57</v>
      </c>
      <c r="P48" s="17">
        <v>376.07</v>
      </c>
      <c r="Q48" s="17">
        <v>398.79</v>
      </c>
      <c r="R48" s="17">
        <v>393.43</v>
      </c>
      <c r="S48" s="17">
        <f ca="1">AVERAGE(O48:P48:Q48:R48)</f>
        <v>391.965</v>
      </c>
      <c r="T48" s="17">
        <v>200</v>
      </c>
      <c r="U48" s="17">
        <v>200</v>
      </c>
      <c r="V48" s="5"/>
      <c r="W48" s="35">
        <v>3</v>
      </c>
      <c r="X48" s="30"/>
    </row>
    <row r="49" spans="1:24">
      <c r="A49" s="5">
        <v>2</v>
      </c>
      <c r="B49" s="14"/>
      <c r="C49" s="6" t="s">
        <v>71</v>
      </c>
      <c r="D49" s="7" t="s">
        <v>70</v>
      </c>
      <c r="E49" s="8">
        <v>399.54</v>
      </c>
      <c r="F49" s="9">
        <v>399.31</v>
      </c>
      <c r="G49" s="9">
        <v>399.31</v>
      </c>
      <c r="H49" s="9">
        <v>398.64</v>
      </c>
      <c r="I49" s="15">
        <v>399.2</v>
      </c>
      <c r="J49" s="16">
        <v>300</v>
      </c>
      <c r="K49" s="16">
        <v>399.85</v>
      </c>
      <c r="L49" s="16">
        <v>400</v>
      </c>
      <c r="M49" s="16">
        <v>399.84</v>
      </c>
      <c r="N49" s="17">
        <v>374.9225</v>
      </c>
      <c r="O49" s="17">
        <v>394.69</v>
      </c>
      <c r="P49" s="17">
        <v>399.54</v>
      </c>
      <c r="Q49" s="17">
        <v>399.31</v>
      </c>
      <c r="R49" s="17">
        <v>400</v>
      </c>
      <c r="S49" s="17">
        <v>398.385</v>
      </c>
      <c r="T49" s="17">
        <v>185</v>
      </c>
      <c r="U49" s="17">
        <v>185</v>
      </c>
      <c r="V49" s="5"/>
      <c r="W49" s="35"/>
      <c r="X49" s="30"/>
    </row>
    <row r="50" spans="1:24">
      <c r="A50" s="5">
        <v>3</v>
      </c>
      <c r="B50" s="14"/>
      <c r="C50" s="6" t="s">
        <v>72</v>
      </c>
      <c r="D50" s="7" t="s">
        <v>70</v>
      </c>
      <c r="E50" s="8">
        <v>399.38</v>
      </c>
      <c r="F50" s="9">
        <v>399.07</v>
      </c>
      <c r="G50" s="9">
        <v>398.07</v>
      </c>
      <c r="H50" s="9">
        <v>398.63</v>
      </c>
      <c r="I50" s="15">
        <v>398.7875</v>
      </c>
      <c r="J50" s="16">
        <v>292.5</v>
      </c>
      <c r="K50" s="16">
        <v>399.5</v>
      </c>
      <c r="L50" s="16">
        <v>399.85</v>
      </c>
      <c r="M50" s="16">
        <v>399.79</v>
      </c>
      <c r="N50" s="17">
        <v>372.91</v>
      </c>
      <c r="O50" s="17">
        <v>399.29</v>
      </c>
      <c r="P50" s="17">
        <v>399.38</v>
      </c>
      <c r="Q50" s="17">
        <v>395.57</v>
      </c>
      <c r="R50" s="17">
        <v>394</v>
      </c>
      <c r="S50" s="17">
        <v>397.06</v>
      </c>
      <c r="T50" s="17">
        <v>185</v>
      </c>
      <c r="U50" s="17">
        <v>185</v>
      </c>
      <c r="V50" s="5"/>
      <c r="W50" s="35"/>
      <c r="X50" s="30"/>
    </row>
    <row r="51" spans="1:24">
      <c r="A51" s="5">
        <v>4</v>
      </c>
      <c r="B51" s="14"/>
      <c r="C51" s="6" t="s">
        <v>73</v>
      </c>
      <c r="D51" s="7" t="s">
        <v>74</v>
      </c>
      <c r="E51" s="8">
        <v>399.9</v>
      </c>
      <c r="F51" s="9">
        <v>400</v>
      </c>
      <c r="G51" s="9">
        <v>395</v>
      </c>
      <c r="H51" s="9">
        <v>383.58</v>
      </c>
      <c r="I51" s="15">
        <v>394.62</v>
      </c>
      <c r="J51" s="16">
        <v>300</v>
      </c>
      <c r="K51" s="16">
        <v>399.3</v>
      </c>
      <c r="L51" s="16">
        <v>394</v>
      </c>
      <c r="M51" s="16">
        <v>399.9</v>
      </c>
      <c r="N51" s="17">
        <v>373.3</v>
      </c>
      <c r="O51" s="17">
        <v>400</v>
      </c>
      <c r="P51" s="17">
        <v>400</v>
      </c>
      <c r="Q51" s="17">
        <v>395.8</v>
      </c>
      <c r="R51" s="17">
        <v>398</v>
      </c>
      <c r="S51" s="17">
        <v>398.45</v>
      </c>
      <c r="T51" s="17">
        <v>200</v>
      </c>
      <c r="U51" s="17">
        <v>200</v>
      </c>
      <c r="V51" s="5"/>
      <c r="W51" s="35"/>
      <c r="X51" s="30"/>
    </row>
    <row r="52" spans="1:24">
      <c r="A52" s="5">
        <v>5</v>
      </c>
      <c r="B52" s="14"/>
      <c r="C52" s="6" t="s">
        <v>75</v>
      </c>
      <c r="D52" s="7" t="s">
        <v>76</v>
      </c>
      <c r="E52" s="8">
        <v>398.33</v>
      </c>
      <c r="F52" s="9">
        <v>398.55</v>
      </c>
      <c r="G52" s="9">
        <v>393.55</v>
      </c>
      <c r="H52" s="9">
        <v>398.57</v>
      </c>
      <c r="I52" s="15">
        <v>397.25</v>
      </c>
      <c r="J52" s="16">
        <v>300</v>
      </c>
      <c r="K52" s="16">
        <v>394</v>
      </c>
      <c r="L52" s="16">
        <v>399.33</v>
      </c>
      <c r="M52" s="16">
        <v>394.6</v>
      </c>
      <c r="N52" s="17">
        <v>371.9825</v>
      </c>
      <c r="O52" s="17">
        <v>388.27</v>
      </c>
      <c r="P52" s="17">
        <v>381.5</v>
      </c>
      <c r="Q52" s="17">
        <v>397.91</v>
      </c>
      <c r="R52" s="17">
        <v>383.72</v>
      </c>
      <c r="S52" s="17">
        <v>387.85</v>
      </c>
      <c r="T52" s="17">
        <v>200</v>
      </c>
      <c r="U52" s="17">
        <v>200</v>
      </c>
      <c r="V52" s="5"/>
      <c r="W52" s="35"/>
      <c r="X52" s="30"/>
    </row>
    <row r="53" spans="1:24">
      <c r="A53" s="5">
        <v>6</v>
      </c>
      <c r="B53" s="14"/>
      <c r="C53" s="6" t="s">
        <v>77</v>
      </c>
      <c r="D53" s="7" t="s">
        <v>78</v>
      </c>
      <c r="E53" s="8">
        <v>399.76</v>
      </c>
      <c r="F53" s="9">
        <v>399.41</v>
      </c>
      <c r="G53" s="9">
        <v>397.41</v>
      </c>
      <c r="H53" s="9">
        <v>398.33</v>
      </c>
      <c r="I53" s="15">
        <f ca="1">AVERAGE(E53:F53:G53:H53)</f>
        <v>398.7275</v>
      </c>
      <c r="J53" s="16">
        <v>294</v>
      </c>
      <c r="K53" s="16">
        <v>397</v>
      </c>
      <c r="L53" s="16">
        <v>399.5</v>
      </c>
      <c r="M53" s="16">
        <v>397.65</v>
      </c>
      <c r="N53" s="17">
        <f ca="1">AVERAGE(J53:K53:L53:M53)</f>
        <v>372.0375</v>
      </c>
      <c r="O53" s="17">
        <v>399.29</v>
      </c>
      <c r="P53" s="17">
        <v>394.93</v>
      </c>
      <c r="Q53" s="17">
        <v>394.24</v>
      </c>
      <c r="R53" s="17">
        <v>399.71</v>
      </c>
      <c r="S53" s="17">
        <f ca="1">AVERAGE(O53:P53:Q53:R53)</f>
        <v>397.0425</v>
      </c>
      <c r="T53" s="17">
        <v>190</v>
      </c>
      <c r="U53" s="17">
        <v>190</v>
      </c>
      <c r="V53" s="5"/>
      <c r="W53" s="35"/>
      <c r="X53" s="30"/>
    </row>
    <row r="54" spans="1:24">
      <c r="A54" s="5">
        <v>7</v>
      </c>
      <c r="B54" s="14"/>
      <c r="C54" s="6" t="s">
        <v>79</v>
      </c>
      <c r="D54" s="7" t="s">
        <v>70</v>
      </c>
      <c r="E54" s="8">
        <v>399.53</v>
      </c>
      <c r="F54" s="9">
        <v>399.06</v>
      </c>
      <c r="G54" s="9">
        <v>398.11</v>
      </c>
      <c r="H54" s="9">
        <v>398.52</v>
      </c>
      <c r="I54" s="15">
        <f ca="1">AVERAGE(E54:F54:G54:H54)</f>
        <v>398.805</v>
      </c>
      <c r="J54" s="16">
        <v>300</v>
      </c>
      <c r="K54" s="16">
        <v>399.28</v>
      </c>
      <c r="L54" s="16">
        <v>397.88</v>
      </c>
      <c r="M54" s="16">
        <v>399.72</v>
      </c>
      <c r="N54" s="17">
        <f ca="1">AVERAGE(J54:K54:L54:M54)</f>
        <v>374.22</v>
      </c>
      <c r="O54" s="17">
        <v>399.94</v>
      </c>
      <c r="P54" s="17">
        <v>399.41</v>
      </c>
      <c r="Q54" s="17">
        <v>394.39</v>
      </c>
      <c r="R54" s="17">
        <v>399.56</v>
      </c>
      <c r="S54" s="17">
        <f ca="1">AVERAGE(O54:P54:Q54:R54)</f>
        <v>398.325</v>
      </c>
      <c r="T54" s="17">
        <v>200</v>
      </c>
      <c r="U54" s="17">
        <v>200</v>
      </c>
      <c r="V54" s="5"/>
      <c r="W54" s="35"/>
      <c r="X54" s="30"/>
    </row>
    <row r="55" spans="1:24">
      <c r="A55" s="5">
        <v>8</v>
      </c>
      <c r="B55" s="14"/>
      <c r="C55" s="6" t="s">
        <v>80</v>
      </c>
      <c r="D55" s="7" t="s">
        <v>70</v>
      </c>
      <c r="E55" s="8">
        <v>397.61</v>
      </c>
      <c r="F55" s="9">
        <v>399.33</v>
      </c>
      <c r="G55" s="9">
        <v>399.33</v>
      </c>
      <c r="H55" s="9">
        <v>398.58</v>
      </c>
      <c r="I55" s="15">
        <f ca="1">AVERAGE(E55:F55:G55:H55)</f>
        <v>398.7125</v>
      </c>
      <c r="J55" s="16">
        <v>300</v>
      </c>
      <c r="K55" s="16">
        <v>399.67</v>
      </c>
      <c r="L55" s="16">
        <v>400</v>
      </c>
      <c r="M55" s="16">
        <v>399.67</v>
      </c>
      <c r="N55" s="17">
        <f ca="1">AVERAGE(J55:K55:L55:M55)</f>
        <v>374.835</v>
      </c>
      <c r="O55" s="17">
        <v>397.72</v>
      </c>
      <c r="P55" s="17">
        <v>399.83</v>
      </c>
      <c r="Q55" s="17">
        <v>394.89</v>
      </c>
      <c r="R55" s="17">
        <v>389.89</v>
      </c>
      <c r="S55" s="17">
        <f ca="1">AVERAGE(O55:P55:Q55:R55)</f>
        <v>395.5825</v>
      </c>
      <c r="T55" s="17">
        <v>195</v>
      </c>
      <c r="U55" s="17">
        <v>195</v>
      </c>
      <c r="V55" s="5"/>
      <c r="W55" s="35"/>
      <c r="X55" s="30"/>
    </row>
    <row r="56" spans="1:24">
      <c r="A56" s="5">
        <v>9</v>
      </c>
      <c r="B56" s="14"/>
      <c r="C56" s="6" t="s">
        <v>81</v>
      </c>
      <c r="D56" s="7" t="s">
        <v>70</v>
      </c>
      <c r="E56" s="8">
        <v>399.61</v>
      </c>
      <c r="F56" s="9">
        <v>399.78</v>
      </c>
      <c r="G56" s="9">
        <v>399.78</v>
      </c>
      <c r="H56" s="9">
        <v>398.6</v>
      </c>
      <c r="I56" s="15">
        <f ca="1">AVERAGE(E56:F56:G56:H56)</f>
        <v>399.4425</v>
      </c>
      <c r="J56" s="16">
        <v>300</v>
      </c>
      <c r="K56" s="16">
        <v>399.39</v>
      </c>
      <c r="L56" s="16">
        <v>399.78</v>
      </c>
      <c r="M56" s="16">
        <v>399</v>
      </c>
      <c r="N56" s="17">
        <f ca="1">AVERAGE(J56:K56:L56:M56)</f>
        <v>374.5425</v>
      </c>
      <c r="O56" s="17">
        <v>390.89</v>
      </c>
      <c r="P56" s="17">
        <v>398.53</v>
      </c>
      <c r="Q56" s="17">
        <v>394.17</v>
      </c>
      <c r="R56" s="17">
        <v>398.89</v>
      </c>
      <c r="S56" s="17">
        <f ca="1">AVERAGE(O56:P56:Q56:R56)</f>
        <v>395.62</v>
      </c>
      <c r="T56" s="17">
        <v>195</v>
      </c>
      <c r="U56" s="17">
        <v>195</v>
      </c>
      <c r="V56" s="5"/>
      <c r="W56" s="35"/>
      <c r="X56" s="30"/>
    </row>
    <row r="57" spans="1:24">
      <c r="A57" s="5">
        <v>10</v>
      </c>
      <c r="B57" s="14"/>
      <c r="C57" s="6" t="s">
        <v>82</v>
      </c>
      <c r="D57" s="7" t="s">
        <v>76</v>
      </c>
      <c r="E57" s="8">
        <v>399.69</v>
      </c>
      <c r="F57" s="9">
        <v>397.71</v>
      </c>
      <c r="G57" s="9">
        <v>399.71</v>
      </c>
      <c r="H57" s="9">
        <v>398.51</v>
      </c>
      <c r="I57" s="15">
        <v>398.905</v>
      </c>
      <c r="J57" s="16">
        <v>292.5</v>
      </c>
      <c r="K57" s="16">
        <v>399.86</v>
      </c>
      <c r="L57" s="16">
        <v>399.69</v>
      </c>
      <c r="M57" s="16">
        <v>399.79</v>
      </c>
      <c r="N57" s="17">
        <v>372.96</v>
      </c>
      <c r="O57" s="17">
        <v>399.79</v>
      </c>
      <c r="P57" s="17">
        <v>399.38</v>
      </c>
      <c r="Q57" s="17">
        <v>394.79</v>
      </c>
      <c r="R57" s="17">
        <v>399.71</v>
      </c>
      <c r="S57" s="17">
        <v>398.4175</v>
      </c>
      <c r="T57" s="17">
        <v>200</v>
      </c>
      <c r="U57" s="17">
        <v>200</v>
      </c>
      <c r="V57" s="5"/>
      <c r="W57" s="35"/>
      <c r="X57" s="30"/>
    </row>
    <row r="58" spans="1:24">
      <c r="A58" s="5">
        <v>11</v>
      </c>
      <c r="B58" s="14"/>
      <c r="C58" s="6" t="s">
        <v>83</v>
      </c>
      <c r="D58" s="7" t="s">
        <v>76</v>
      </c>
      <c r="E58" s="8">
        <v>399.36</v>
      </c>
      <c r="F58" s="9">
        <v>399.57</v>
      </c>
      <c r="G58" s="9">
        <v>398.57</v>
      </c>
      <c r="H58" s="9">
        <v>398.52</v>
      </c>
      <c r="I58" s="15">
        <v>399.005</v>
      </c>
      <c r="J58" s="16">
        <v>300</v>
      </c>
      <c r="K58" s="16">
        <v>389.72</v>
      </c>
      <c r="L58" s="16">
        <v>399.71</v>
      </c>
      <c r="M58" s="16">
        <v>394.78</v>
      </c>
      <c r="N58" s="17">
        <v>371.0525</v>
      </c>
      <c r="O58" s="17">
        <v>399.64</v>
      </c>
      <c r="P58" s="17">
        <v>399.21</v>
      </c>
      <c r="Q58" s="17">
        <v>394.71</v>
      </c>
      <c r="R58" s="17">
        <v>399.72</v>
      </c>
      <c r="S58" s="17">
        <v>398.32</v>
      </c>
      <c r="T58" s="17">
        <v>195</v>
      </c>
      <c r="U58" s="17">
        <v>195</v>
      </c>
      <c r="V58" s="5"/>
      <c r="W58" s="35"/>
      <c r="X58" s="30"/>
    </row>
    <row r="59" spans="1:24">
      <c r="A59" s="5">
        <v>12</v>
      </c>
      <c r="B59" s="14"/>
      <c r="C59" s="6" t="s">
        <v>84</v>
      </c>
      <c r="D59" s="7" t="s">
        <v>76</v>
      </c>
      <c r="E59" s="8">
        <v>399.5</v>
      </c>
      <c r="F59" s="9">
        <v>399.64</v>
      </c>
      <c r="G59" s="9">
        <v>397.64</v>
      </c>
      <c r="H59" s="9">
        <v>398.68</v>
      </c>
      <c r="I59" s="15">
        <v>398.865</v>
      </c>
      <c r="J59" s="16">
        <v>300</v>
      </c>
      <c r="K59" s="16">
        <v>399.29</v>
      </c>
      <c r="L59" s="16">
        <v>399.5</v>
      </c>
      <c r="M59" s="16">
        <v>399.64</v>
      </c>
      <c r="N59" s="17">
        <v>374.6075</v>
      </c>
      <c r="O59" s="17">
        <v>399.21</v>
      </c>
      <c r="P59" s="17">
        <v>399.76</v>
      </c>
      <c r="Q59" s="17">
        <v>394</v>
      </c>
      <c r="R59" s="17">
        <v>399.57</v>
      </c>
      <c r="S59" s="17">
        <v>398.135</v>
      </c>
      <c r="T59" s="17">
        <v>200</v>
      </c>
      <c r="U59" s="17">
        <v>200</v>
      </c>
      <c r="V59" s="5"/>
      <c r="W59" s="35"/>
      <c r="X59" s="30"/>
    </row>
    <row r="60" spans="1:24">
      <c r="A60" s="5">
        <v>13</v>
      </c>
      <c r="B60" s="14"/>
      <c r="C60" s="6" t="s">
        <v>85</v>
      </c>
      <c r="D60" s="7" t="s">
        <v>76</v>
      </c>
      <c r="E60" s="8">
        <v>399.83</v>
      </c>
      <c r="F60" s="9">
        <v>399.5</v>
      </c>
      <c r="G60" s="9">
        <v>398.5</v>
      </c>
      <c r="H60" s="9">
        <v>398</v>
      </c>
      <c r="I60" s="15">
        <v>398.9575</v>
      </c>
      <c r="J60" s="16">
        <v>292.5</v>
      </c>
      <c r="K60" s="16">
        <v>389.25</v>
      </c>
      <c r="L60" s="16">
        <v>400</v>
      </c>
      <c r="M60" s="16">
        <v>399.8</v>
      </c>
      <c r="N60" s="17">
        <v>370.3875</v>
      </c>
      <c r="O60" s="17">
        <v>393.67</v>
      </c>
      <c r="P60" s="17">
        <v>400</v>
      </c>
      <c r="Q60" s="17">
        <v>391.58</v>
      </c>
      <c r="R60" s="17">
        <v>379.5</v>
      </c>
      <c r="S60" s="17">
        <v>391.1875</v>
      </c>
      <c r="T60" s="17">
        <v>200</v>
      </c>
      <c r="U60" s="17">
        <v>200</v>
      </c>
      <c r="V60" s="5"/>
      <c r="W60" s="35"/>
      <c r="X60" s="30"/>
    </row>
    <row r="61" spans="1:24">
      <c r="A61" s="5">
        <v>14</v>
      </c>
      <c r="B61" s="14"/>
      <c r="C61" s="6" t="s">
        <v>86</v>
      </c>
      <c r="D61" s="7" t="s">
        <v>74</v>
      </c>
      <c r="E61" s="8">
        <v>389.8</v>
      </c>
      <c r="F61" s="9">
        <v>399</v>
      </c>
      <c r="G61" s="9">
        <v>399</v>
      </c>
      <c r="H61" s="9">
        <v>397.58</v>
      </c>
      <c r="I61" s="15">
        <v>396.345</v>
      </c>
      <c r="J61" s="16">
        <v>300</v>
      </c>
      <c r="K61" s="16">
        <v>399.3</v>
      </c>
      <c r="L61" s="16">
        <v>396</v>
      </c>
      <c r="M61" s="16">
        <v>399.9</v>
      </c>
      <c r="N61" s="17">
        <v>373.8</v>
      </c>
      <c r="O61" s="17">
        <v>399</v>
      </c>
      <c r="P61" s="17">
        <v>400</v>
      </c>
      <c r="Q61" s="17">
        <v>399.1</v>
      </c>
      <c r="R61" s="17">
        <v>400</v>
      </c>
      <c r="S61" s="17">
        <v>399.525</v>
      </c>
      <c r="T61" s="17">
        <v>200</v>
      </c>
      <c r="U61" s="17">
        <v>200</v>
      </c>
      <c r="V61" s="5"/>
      <c r="W61" s="35"/>
      <c r="X61" s="30"/>
    </row>
    <row r="62" spans="1:24">
      <c r="A62" s="5">
        <v>15</v>
      </c>
      <c r="B62" s="14"/>
      <c r="C62" s="6" t="s">
        <v>87</v>
      </c>
      <c r="D62" s="7" t="s">
        <v>88</v>
      </c>
      <c r="E62" s="8">
        <v>395.2</v>
      </c>
      <c r="F62" s="9">
        <v>397.6</v>
      </c>
      <c r="G62" s="9">
        <v>392.6</v>
      </c>
      <c r="H62" s="9">
        <v>372.31</v>
      </c>
      <c r="I62" s="15">
        <v>389.4275</v>
      </c>
      <c r="J62" s="16">
        <v>300</v>
      </c>
      <c r="K62" s="16">
        <v>393.1</v>
      </c>
      <c r="L62" s="16">
        <v>392.6</v>
      </c>
      <c r="M62" s="16">
        <v>373</v>
      </c>
      <c r="N62" s="17">
        <v>364.675</v>
      </c>
      <c r="O62" s="17">
        <v>390.7</v>
      </c>
      <c r="P62" s="17">
        <v>398.5</v>
      </c>
      <c r="Q62" s="17">
        <v>388</v>
      </c>
      <c r="R62" s="17">
        <v>398</v>
      </c>
      <c r="S62" s="17">
        <v>393.8</v>
      </c>
      <c r="T62" s="17">
        <v>195</v>
      </c>
      <c r="U62" s="17">
        <v>195</v>
      </c>
      <c r="V62" s="5"/>
      <c r="W62" s="35"/>
      <c r="X62" s="30"/>
    </row>
    <row r="63" spans="1:24">
      <c r="A63" s="5">
        <v>16</v>
      </c>
      <c r="B63" s="14"/>
      <c r="C63" s="6" t="s">
        <v>89</v>
      </c>
      <c r="D63" s="7" t="s">
        <v>88</v>
      </c>
      <c r="E63" s="8">
        <v>398.2</v>
      </c>
      <c r="F63" s="9">
        <v>396</v>
      </c>
      <c r="G63" s="9">
        <v>398</v>
      </c>
      <c r="H63" s="9">
        <v>398.3</v>
      </c>
      <c r="I63" s="15">
        <f ca="1">AVERAGE(E63:F63:G63:H63)</f>
        <v>397.625</v>
      </c>
      <c r="J63" s="16">
        <v>295.5</v>
      </c>
      <c r="K63" s="16">
        <v>394</v>
      </c>
      <c r="L63" s="16">
        <v>388.5</v>
      </c>
      <c r="M63" s="16">
        <v>394.9</v>
      </c>
      <c r="N63" s="17">
        <f ca="1">AVERAGE(J63:K63:L63:M63)</f>
        <v>368.225</v>
      </c>
      <c r="O63" s="17">
        <v>395.7</v>
      </c>
      <c r="P63" s="17">
        <v>396.8</v>
      </c>
      <c r="Q63" s="17">
        <v>386.9</v>
      </c>
      <c r="R63" s="17">
        <v>395.7</v>
      </c>
      <c r="S63" s="17">
        <f ca="1">AVERAGE(O63:P63:Q63:R63)</f>
        <v>393.775</v>
      </c>
      <c r="T63" s="17">
        <v>200</v>
      </c>
      <c r="U63" s="17">
        <v>200</v>
      </c>
      <c r="V63" s="5"/>
      <c r="W63" s="35"/>
      <c r="X63" s="30"/>
    </row>
    <row r="64" spans="1:24">
      <c r="A64" s="5">
        <v>17</v>
      </c>
      <c r="B64" s="14"/>
      <c r="C64" s="6" t="s">
        <v>90</v>
      </c>
      <c r="D64" s="7" t="s">
        <v>76</v>
      </c>
      <c r="E64" s="8">
        <v>399.13</v>
      </c>
      <c r="F64" s="9">
        <v>399.47</v>
      </c>
      <c r="G64" s="9">
        <v>399.47</v>
      </c>
      <c r="H64" s="9">
        <v>398.55</v>
      </c>
      <c r="I64" s="15">
        <v>399.155</v>
      </c>
      <c r="J64" s="16">
        <v>262.5</v>
      </c>
      <c r="K64" s="16">
        <v>399.67</v>
      </c>
      <c r="L64" s="16">
        <v>399.73</v>
      </c>
      <c r="M64" s="16">
        <v>398.88</v>
      </c>
      <c r="N64" s="17">
        <v>365.195</v>
      </c>
      <c r="O64" s="17">
        <v>399.27</v>
      </c>
      <c r="P64" s="17">
        <v>399.69</v>
      </c>
      <c r="Q64" s="17">
        <v>399.73</v>
      </c>
      <c r="R64" s="17">
        <v>399.93</v>
      </c>
      <c r="S64" s="17">
        <v>399.655</v>
      </c>
      <c r="T64" s="17">
        <v>200</v>
      </c>
      <c r="U64" s="17">
        <v>200</v>
      </c>
      <c r="V64" s="5"/>
      <c r="W64" s="35"/>
      <c r="X64" s="30"/>
    </row>
    <row r="65" spans="1:24">
      <c r="A65" s="5">
        <v>18</v>
      </c>
      <c r="B65" s="14"/>
      <c r="C65" s="6" t="s">
        <v>91</v>
      </c>
      <c r="D65" s="7" t="s">
        <v>76</v>
      </c>
      <c r="E65" s="8">
        <v>398.36</v>
      </c>
      <c r="F65" s="9">
        <v>395.86</v>
      </c>
      <c r="G65" s="9">
        <v>395.86</v>
      </c>
      <c r="H65" s="9">
        <v>398.61</v>
      </c>
      <c r="I65" s="15">
        <v>397.1725</v>
      </c>
      <c r="J65" s="16">
        <v>292.5</v>
      </c>
      <c r="K65" s="16">
        <v>398.36</v>
      </c>
      <c r="L65" s="16">
        <v>398.64</v>
      </c>
      <c r="M65" s="16">
        <v>387.25</v>
      </c>
      <c r="N65" s="17">
        <v>369.1875</v>
      </c>
      <c r="O65" s="17">
        <v>382.71</v>
      </c>
      <c r="P65" s="17">
        <v>373.21</v>
      </c>
      <c r="Q65" s="17">
        <v>389</v>
      </c>
      <c r="R65" s="17">
        <v>396.79</v>
      </c>
      <c r="S65" s="17">
        <v>385.4275</v>
      </c>
      <c r="T65" s="17">
        <v>200</v>
      </c>
      <c r="U65" s="17">
        <v>200</v>
      </c>
      <c r="V65" s="5"/>
      <c r="W65" s="35"/>
      <c r="X65" s="30"/>
    </row>
    <row r="66" spans="1:24">
      <c r="A66" s="5"/>
      <c r="B66" s="5" t="s">
        <v>15</v>
      </c>
      <c r="C66" s="6"/>
      <c r="D66" s="10"/>
      <c r="E66" s="11"/>
      <c r="F66" s="12"/>
      <c r="G66" s="12"/>
      <c r="H66" s="12"/>
      <c r="I66" s="19">
        <f ca="1">AVERAGE(I48:I65)</f>
        <v>397.634166666667</v>
      </c>
      <c r="J66" s="23"/>
      <c r="K66" s="19"/>
      <c r="L66" s="19"/>
      <c r="M66" s="19"/>
      <c r="N66" s="19">
        <f ca="1">AVERAGE(N48:N65)</f>
        <v>371.723194444444</v>
      </c>
      <c r="O66" s="19"/>
      <c r="P66" s="19"/>
      <c r="Q66" s="19"/>
      <c r="R66" s="19"/>
      <c r="S66" s="19">
        <f ca="1">AVERAGE(S48:S65)</f>
        <v>395.473472222222</v>
      </c>
      <c r="T66" s="37"/>
      <c r="U66" s="37">
        <f>AVERAGE(U48:U65)</f>
        <v>196.666666666667</v>
      </c>
      <c r="V66" s="32">
        <f ca="1">SUM(I66:U66)</f>
        <v>1361.4975</v>
      </c>
      <c r="W66" s="38"/>
      <c r="X66" s="34"/>
    </row>
  </sheetData>
  <mergeCells count="22">
    <mergeCell ref="A1:U1"/>
    <mergeCell ref="V1:W1"/>
    <mergeCell ref="E2:I2"/>
    <mergeCell ref="J2:N2"/>
    <mergeCell ref="O2:S2"/>
    <mergeCell ref="T2:U2"/>
    <mergeCell ref="A2:A3"/>
    <mergeCell ref="B2:B3"/>
    <mergeCell ref="B4:B15"/>
    <mergeCell ref="B17:B31"/>
    <mergeCell ref="B33:B46"/>
    <mergeCell ref="B48:B65"/>
    <mergeCell ref="C2:C3"/>
    <mergeCell ref="D2:D3"/>
    <mergeCell ref="V4:V15"/>
    <mergeCell ref="V17:V31"/>
    <mergeCell ref="V33:V46"/>
    <mergeCell ref="V48:V65"/>
    <mergeCell ref="W3:W15"/>
    <mergeCell ref="W17:W31"/>
    <mergeCell ref="W33:W46"/>
    <mergeCell ref="W48:W65"/>
  </mergeCells>
  <pageMargins left="0.156944444444444" right="0.156944444444444" top="0.629861111111111" bottom="0.629861111111111" header="0.511805555555556" footer="0.511805555555556"/>
  <pageSetup paperSize="9" scale="7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麦小兔☀</cp:lastModifiedBy>
  <dcterms:created xsi:type="dcterms:W3CDTF">2017-01-04T03:26:00Z</dcterms:created>
  <dcterms:modified xsi:type="dcterms:W3CDTF">2019-10-15T03:11:17Z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2052-11.1.0.9145</vt:lpwstr>
  </property>
</Properties>
</file>